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1_初任研\HP用\様式（小中学校）\"/>
    </mc:Choice>
  </mc:AlternateContent>
  <xr:revisionPtr revIDLastSave="0" documentId="13_ncr:1_{B3599C38-4ED7-4749-B645-F0A1A08DE5CA}" xr6:coauthVersionLast="36" xr6:coauthVersionMax="47" xr10:uidLastSave="{00000000-0000-0000-0000-000000000000}"/>
  <bookViews>
    <workbookView xWindow="28680" yWindow="-1260" windowWidth="29040" windowHeight="15720" tabRatio="881" xr2:uid="{00000000-000D-0000-FFFF-FFFF00000000}"/>
  </bookViews>
  <sheets>
    <sheet name="様式（共通）" sheetId="38" r:id="rId1"/>
    <sheet name="様式【校内研修総括(報告書)】" sheetId="43" r:id="rId2"/>
    <sheet name="計画書例1" sheetId="24" r:id="rId3"/>
    <sheet name="計画書例2（教職大学院）" sheetId="19" r:id="rId4"/>
    <sheet name="報告書の書き方１" sheetId="44" r:id="rId5"/>
    <sheet name="報告書の書き方２（教職大学院）" sheetId="45" r:id="rId6"/>
  </sheets>
  <definedNames>
    <definedName name="_xlnm._FilterDatabase" localSheetId="2" hidden="1">計画書例1!$A$7:$P$13</definedName>
    <definedName name="_xlnm._FilterDatabase" localSheetId="3" hidden="1">'計画書例2（教職大学院）'!$A$8:$P$14</definedName>
    <definedName name="_xlnm._FilterDatabase" localSheetId="4" hidden="1">報告書の書き方１!$A$7:$P$13</definedName>
    <definedName name="_xlnm._FilterDatabase" localSheetId="5" hidden="1">'報告書の書き方２（教職大学院）'!$A$8:$P$14</definedName>
    <definedName name="_xlnm._FilterDatabase" localSheetId="0" hidden="1">'様式（共通）'!$A$7:$P$13</definedName>
    <definedName name="_xlnm.Print_Area" localSheetId="2">計画書例1!$A$1:$P$127</definedName>
    <definedName name="_xlnm.Print_Area" localSheetId="3">'計画書例2（教職大学院）'!$A$2:$P$128</definedName>
    <definedName name="_xlnm.Print_Area" localSheetId="4">報告書の書き方１!$A$1:$U$129</definedName>
    <definedName name="_xlnm.Print_Area" localSheetId="5">'報告書の書き方２（教職大学院）'!$A$1:$T$92</definedName>
    <definedName name="_xlnm.Print_Area" localSheetId="0">'様式（共通）'!$A$1:$P$163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45" l="1"/>
  <c r="I92" i="45"/>
  <c r="E92" i="45"/>
  <c r="M88" i="45"/>
  <c r="K88" i="45"/>
  <c r="I88" i="45"/>
  <c r="G88" i="45"/>
  <c r="E88" i="45"/>
  <c r="C88" i="45"/>
  <c r="A88" i="45"/>
  <c r="P79" i="45"/>
  <c r="L128" i="44"/>
  <c r="I128" i="44"/>
  <c r="H128" i="44"/>
  <c r="G128" i="44"/>
  <c r="F128" i="44"/>
  <c r="E128" i="44"/>
  <c r="A128" i="44"/>
  <c r="M124" i="44"/>
  <c r="K124" i="44"/>
  <c r="I124" i="44"/>
  <c r="G124" i="44"/>
  <c r="E124" i="44"/>
  <c r="C124" i="44"/>
  <c r="A124" i="44"/>
  <c r="P115" i="44"/>
  <c r="M124" i="19"/>
  <c r="K124" i="19"/>
  <c r="M123" i="24"/>
  <c r="K123" i="24"/>
  <c r="M159" i="38"/>
  <c r="K159" i="38"/>
  <c r="A163" i="38"/>
  <c r="C83" i="45" l="1"/>
  <c r="O88" i="45"/>
  <c r="P92" i="45"/>
  <c r="A83" i="45"/>
  <c r="P128" i="44"/>
  <c r="O124" i="44"/>
  <c r="C119" i="44"/>
  <c r="A119" i="44"/>
  <c r="E119" i="44" s="1"/>
  <c r="G159" i="38"/>
  <c r="E83" i="45" l="1"/>
  <c r="I159" i="38"/>
  <c r="E159" i="38"/>
  <c r="C159" i="38"/>
  <c r="A159" i="38"/>
  <c r="P150" i="38"/>
  <c r="A154" i="38" l="1"/>
  <c r="S6" i="43"/>
  <c r="S5" i="43"/>
  <c r="S3" i="43"/>
  <c r="F5" i="43"/>
  <c r="F3" i="43"/>
  <c r="F6" i="43"/>
  <c r="G124" i="19" l="1"/>
  <c r="G123" i="24"/>
  <c r="S16" i="43" l="1"/>
  <c r="G16" i="43" l="1"/>
  <c r="E124" i="19" l="1"/>
  <c r="E123" i="24"/>
  <c r="L163" i="38" l="1"/>
  <c r="M20" i="43" s="1"/>
  <c r="I163" i="38"/>
  <c r="I20" i="43" s="1"/>
  <c r="H163" i="38"/>
  <c r="G163" i="38"/>
  <c r="F163" i="38"/>
  <c r="E163" i="38"/>
  <c r="A20" i="43"/>
  <c r="M16" i="43"/>
  <c r="D16" i="43"/>
  <c r="P16" i="43" l="1"/>
  <c r="C154" i="38"/>
  <c r="A16" i="43"/>
  <c r="A11" i="43" s="1"/>
  <c r="O159" i="38"/>
  <c r="J16" i="43"/>
  <c r="E20" i="43"/>
  <c r="Q20" i="43" s="1"/>
  <c r="P163" i="38"/>
  <c r="D11" i="43" l="1"/>
  <c r="G11" i="43" s="1"/>
  <c r="V16" i="43"/>
  <c r="E154" i="38"/>
  <c r="I128" i="19" l="1"/>
  <c r="E128" i="19"/>
  <c r="L127" i="24"/>
  <c r="I127" i="24"/>
  <c r="E127" i="24"/>
  <c r="H127" i="24"/>
  <c r="G127" i="24"/>
  <c r="F127" i="24"/>
  <c r="A127" i="24" l="1"/>
  <c r="I123" i="24"/>
  <c r="C123" i="24"/>
  <c r="A123" i="24"/>
  <c r="P114" i="24"/>
  <c r="L128" i="19"/>
  <c r="P128" i="19" s="1"/>
  <c r="P115" i="19"/>
  <c r="I124" i="19"/>
  <c r="A124" i="19"/>
  <c r="C124" i="19"/>
  <c r="C118" i="24" l="1"/>
  <c r="P127" i="24"/>
  <c r="A118" i="24"/>
  <c r="O123" i="24"/>
  <c r="A119" i="19"/>
  <c r="C119" i="19"/>
  <c r="O124" i="19"/>
  <c r="E118" i="24" l="1"/>
  <c r="E119" i="19"/>
</calcChain>
</file>

<file path=xl/sharedStrings.xml><?xml version="1.0" encoding="utf-8"?>
<sst xmlns="http://schemas.openxmlformats.org/spreadsheetml/2006/main" count="1696" uniqueCount="206">
  <si>
    <t>令和７年度初任者研修　校内研修年間指導</t>
    <rPh sb="0" eb="2">
      <t>レイワ</t>
    </rPh>
    <phoneticPr fontId="1"/>
  </si>
  <si>
    <t>学校名</t>
    <phoneticPr fontId="1"/>
  </si>
  <si>
    <t>指導教員名</t>
    <phoneticPr fontId="1"/>
  </si>
  <si>
    <t>職名（　　　）</t>
    <rPh sb="0" eb="2">
      <t>ショクメイ</t>
    </rPh>
    <phoneticPr fontId="1"/>
  </si>
  <si>
    <t>校長名</t>
    <phoneticPr fontId="1"/>
  </si>
  <si>
    <t>校内研修コーディネーター名</t>
    <rPh sb="2" eb="4">
      <t>ケンシュウ</t>
    </rPh>
    <phoneticPr fontId="1"/>
  </si>
  <si>
    <t>対象教員名</t>
    <phoneticPr fontId="1"/>
  </si>
  <si>
    <t>　職名（　　）</t>
    <rPh sb="1" eb="3">
      <t>ショクメイ</t>
    </rPh>
    <phoneticPr fontId="1"/>
  </si>
  <si>
    <t>初任者アドバイザー名</t>
  </si>
  <si>
    <t>月</t>
    <rPh sb="0" eb="1">
      <t>ツキ</t>
    </rPh>
    <phoneticPr fontId="1"/>
  </si>
  <si>
    <t>実施日</t>
    <rPh sb="0" eb="3">
      <t>ジッシビ</t>
    </rPh>
    <phoneticPr fontId="1"/>
  </si>
  <si>
    <t>研修の分類</t>
    <phoneticPr fontId="1"/>
  </si>
  <si>
    <t>研　修　項　目</t>
    <phoneticPr fontId="1"/>
  </si>
  <si>
    <t>指 導 者</t>
    <phoneticPr fontId="1"/>
  </si>
  <si>
    <t>研修
時間</t>
    <phoneticPr fontId="1"/>
  </si>
  <si>
    <t>授業
研修</t>
    <phoneticPr fontId="1"/>
  </si>
  <si>
    <t>一般
研修</t>
    <phoneticPr fontId="1"/>
  </si>
  <si>
    <t>分類</t>
  </si>
  <si>
    <t>校務分掌名</t>
    <phoneticPr fontId="1"/>
  </si>
  <si>
    <r>
      <t>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計</t>
    </r>
  </si>
  <si>
    <t xml:space="preserve">研修時間数の集計
</t>
    <phoneticPr fontId="1"/>
  </si>
  <si>
    <t>＜種類別研修時間＞</t>
  </si>
  <si>
    <t>授業研修</t>
    <phoneticPr fontId="1"/>
  </si>
  <si>
    <t>一般研修</t>
    <phoneticPr fontId="1"/>
  </si>
  <si>
    <t>合　　計</t>
    <phoneticPr fontId="1"/>
  </si>
  <si>
    <t>＜内容別研修時間＞</t>
  </si>
  <si>
    <t>合　計</t>
    <phoneticPr fontId="1"/>
  </si>
  <si>
    <t>示範授業</t>
    <phoneticPr fontId="1"/>
  </si>
  <si>
    <t>参観授業</t>
    <phoneticPr fontId="1"/>
  </si>
  <si>
    <t>素養</t>
    <rPh sb="0" eb="2">
      <t>ソヨウ</t>
    </rPh>
    <phoneticPr fontId="1"/>
  </si>
  <si>
    <t>学習指導</t>
    <rPh sb="0" eb="2">
      <t>ガクシュウ</t>
    </rPh>
    <phoneticPr fontId="1"/>
  </si>
  <si>
    <t>生徒指導</t>
    <phoneticPr fontId="1"/>
  </si>
  <si>
    <t>特別な
配慮や支援</t>
    <rPh sb="0" eb="2">
      <t>トクベツ</t>
    </rPh>
    <rPh sb="4" eb="6">
      <t>ハイリョ</t>
    </rPh>
    <rPh sb="7" eb="9">
      <t>シエン</t>
    </rPh>
    <phoneticPr fontId="1"/>
  </si>
  <si>
    <t>ＩＣＴ等の
利活用</t>
    <rPh sb="3" eb="4">
      <t>ナド</t>
    </rPh>
    <rPh sb="6" eb="9">
      <t>リカツヨウ</t>
    </rPh>
    <phoneticPr fontId="1"/>
  </si>
  <si>
    <t>＜指導者別研修時間＞</t>
    <phoneticPr fontId="1"/>
  </si>
  <si>
    <t>指導教員</t>
    <phoneticPr fontId="1"/>
  </si>
  <si>
    <t>校内研修ｺｰﾃﾞｨﾈｰﾀｰ</t>
    <rPh sb="2" eb="4">
      <t>ケンシュウ</t>
    </rPh>
    <phoneticPr fontId="1"/>
  </si>
  <si>
    <t>管理職</t>
    <rPh sb="0" eb="2">
      <t>カンリ</t>
    </rPh>
    <rPh sb="2" eb="3">
      <t>ショク</t>
    </rPh>
    <phoneticPr fontId="1"/>
  </si>
  <si>
    <t>その他の教員</t>
    <rPh sb="2" eb="3">
      <t>タ</t>
    </rPh>
    <rPh sb="4" eb="6">
      <t>キョウイン</t>
    </rPh>
    <phoneticPr fontId="1"/>
  </si>
  <si>
    <t>素</t>
    <rPh sb="0" eb="1">
      <t>ソ</t>
    </rPh>
    <phoneticPr fontId="1"/>
  </si>
  <si>
    <t>示</t>
    <rPh sb="0" eb="1">
      <t>シ</t>
    </rPh>
    <phoneticPr fontId="1"/>
  </si>
  <si>
    <t>①</t>
    <phoneticPr fontId="1"/>
  </si>
  <si>
    <t>学</t>
    <rPh sb="0" eb="1">
      <t>ガク</t>
    </rPh>
    <phoneticPr fontId="1"/>
  </si>
  <si>
    <t>参</t>
    <rPh sb="0" eb="1">
      <t>サン</t>
    </rPh>
    <phoneticPr fontId="1"/>
  </si>
  <si>
    <t>②</t>
    <phoneticPr fontId="1"/>
  </si>
  <si>
    <t>校長</t>
    <rPh sb="0" eb="2">
      <t>コウチョウ</t>
    </rPh>
    <phoneticPr fontId="1"/>
  </si>
  <si>
    <t>計画書</t>
    <rPh sb="0" eb="2">
      <t>ケイカク</t>
    </rPh>
    <rPh sb="2" eb="3">
      <t>ショ</t>
    </rPh>
    <phoneticPr fontId="1"/>
  </si>
  <si>
    <t>生</t>
    <rPh sb="0" eb="1">
      <t>セイ</t>
    </rPh>
    <phoneticPr fontId="1"/>
  </si>
  <si>
    <t>③</t>
    <phoneticPr fontId="1"/>
  </si>
  <si>
    <t>教頭</t>
    <rPh sb="0" eb="2">
      <t>キョウトウ</t>
    </rPh>
    <phoneticPr fontId="1"/>
  </si>
  <si>
    <t>報告書</t>
    <rPh sb="0" eb="3">
      <t>ホウコクショ</t>
    </rPh>
    <phoneticPr fontId="1"/>
  </si>
  <si>
    <t>支</t>
    <rPh sb="0" eb="1">
      <t>シ</t>
    </rPh>
    <phoneticPr fontId="1"/>
  </si>
  <si>
    <t>④</t>
    <phoneticPr fontId="1"/>
  </si>
  <si>
    <t>教務主任</t>
    <rPh sb="0" eb="2">
      <t>キョウム</t>
    </rPh>
    <rPh sb="2" eb="4">
      <t>シュニン</t>
    </rPh>
    <phoneticPr fontId="1"/>
  </si>
  <si>
    <t>Ｉ</t>
    <phoneticPr fontId="1"/>
  </si>
  <si>
    <t>研究主任</t>
    <rPh sb="0" eb="2">
      <t>ケンキュウ</t>
    </rPh>
    <rPh sb="2" eb="4">
      <t>シュニン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</si>
  <si>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</si>
  <si>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t>教育相談担当者</t>
    <rPh sb="0" eb="2">
      <t>キョウイク</t>
    </rPh>
    <rPh sb="2" eb="4">
      <t>ソウダン</t>
    </rPh>
    <rPh sb="4" eb="7">
      <t>タントウシャ</t>
    </rPh>
    <phoneticPr fontId="1"/>
  </si>
  <si>
    <t>保健主事</t>
    <rPh sb="0" eb="2">
      <t>ホケン</t>
    </rPh>
    <rPh sb="2" eb="4">
      <t>シュジ</t>
    </rPh>
    <phoneticPr fontId="1"/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</si>
  <si>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</si>
  <si>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</si>
  <si>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給食主任</t>
    <rPh sb="0" eb="2">
      <t>キュウショク</t>
    </rPh>
    <rPh sb="2" eb="4">
      <t>シュニン</t>
    </rPh>
    <phoneticPr fontId="1"/>
  </si>
  <si>
    <t>学年主任</t>
    <rPh sb="0" eb="2">
      <t>ガクネン</t>
    </rPh>
    <rPh sb="2" eb="4">
      <t>シュニン</t>
    </rPh>
    <phoneticPr fontId="1"/>
  </si>
  <si>
    <t>学年担任</t>
    <rPh sb="0" eb="2">
      <t>ガクネン</t>
    </rPh>
    <rPh sb="2" eb="4">
      <t>タンニン</t>
    </rPh>
    <phoneticPr fontId="1"/>
  </si>
  <si>
    <t>他学年教員</t>
    <rPh sb="0" eb="1">
      <t>タ</t>
    </rPh>
    <rPh sb="1" eb="3">
      <t>ガクネン</t>
    </rPh>
    <rPh sb="3" eb="5">
      <t>キョウイン</t>
    </rPh>
    <phoneticPr fontId="1"/>
  </si>
  <si>
    <t>教科主任</t>
    <rPh sb="0" eb="2">
      <t>キョウカ</t>
    </rPh>
    <rPh sb="2" eb="4">
      <t>シュニン</t>
    </rPh>
    <phoneticPr fontId="1"/>
  </si>
  <si>
    <t>教科担任</t>
    <rPh sb="0" eb="2">
      <t>キョウカ</t>
    </rPh>
    <rPh sb="2" eb="4">
      <t>タンニン</t>
    </rPh>
    <phoneticPr fontId="1"/>
  </si>
  <si>
    <t>他教科教員</t>
    <rPh sb="0" eb="3">
      <t>タキョウカ</t>
    </rPh>
    <rPh sb="3" eb="5">
      <t>キョウイン</t>
    </rPh>
    <phoneticPr fontId="1"/>
  </si>
  <si>
    <t>人権教育担当者</t>
    <rPh sb="0" eb="2">
      <t>ジンケン</t>
    </rPh>
    <rPh sb="2" eb="4">
      <t>キョウイク</t>
    </rPh>
    <rPh sb="4" eb="7">
      <t>タントウシャ</t>
    </rPh>
    <phoneticPr fontId="1"/>
  </si>
  <si>
    <t>視聴覚担当者</t>
    <rPh sb="0" eb="3">
      <t>シチョウカク</t>
    </rPh>
    <rPh sb="3" eb="6">
      <t>タントウシャ</t>
    </rPh>
    <phoneticPr fontId="1"/>
  </si>
  <si>
    <t>情報教育担当者</t>
    <rPh sb="0" eb="2">
      <t>ジョウホウ</t>
    </rPh>
    <rPh sb="2" eb="4">
      <t>キョウイク</t>
    </rPh>
    <rPh sb="4" eb="7">
      <t>タントウシャ</t>
    </rPh>
    <phoneticPr fontId="1"/>
  </si>
  <si>
    <t>道徳教育推進教師</t>
    <rPh sb="0" eb="2">
      <t>ドウトク</t>
    </rPh>
    <rPh sb="2" eb="4">
      <t>キョウイク</t>
    </rPh>
    <rPh sb="4" eb="6">
      <t>スイシン</t>
    </rPh>
    <rPh sb="6" eb="8">
      <t>キョウシ</t>
    </rPh>
    <phoneticPr fontId="1"/>
  </si>
  <si>
    <t>進路指導主事</t>
    <rPh sb="0" eb="2">
      <t>シンロ</t>
    </rPh>
    <rPh sb="2" eb="4">
      <t>シドウ</t>
    </rPh>
    <rPh sb="4" eb="6">
      <t>シュジ</t>
    </rPh>
    <phoneticPr fontId="1"/>
  </si>
  <si>
    <t>特別支援教育コーディネーター</t>
    <rPh sb="0" eb="2">
      <t>トクベツ</t>
    </rPh>
    <rPh sb="2" eb="4">
      <t>シエン</t>
    </rPh>
    <rPh sb="4" eb="6">
      <t>キョウイク</t>
    </rPh>
    <phoneticPr fontId="1"/>
  </si>
  <si>
    <t>特別支援学級担任</t>
    <rPh sb="0" eb="2">
      <t>トクベツ</t>
    </rPh>
    <rPh sb="2" eb="4">
      <t>シエン</t>
    </rPh>
    <rPh sb="4" eb="6">
      <t>ガッキュウ</t>
    </rPh>
    <rPh sb="6" eb="8">
      <t>タンニン</t>
    </rPh>
    <phoneticPr fontId="1"/>
  </si>
  <si>
    <t>体育主任</t>
    <rPh sb="0" eb="2">
      <t>タイイク</t>
    </rPh>
    <rPh sb="2" eb="4">
      <t>シュニン</t>
    </rPh>
    <phoneticPr fontId="1"/>
  </si>
  <si>
    <t>防災担当者</t>
    <rPh sb="0" eb="2">
      <t>ボウサイ</t>
    </rPh>
    <rPh sb="2" eb="5">
      <t>タントウシャ</t>
    </rPh>
    <phoneticPr fontId="1"/>
  </si>
  <si>
    <t>安全担当者</t>
    <rPh sb="0" eb="2">
      <t>アンゼン</t>
    </rPh>
    <rPh sb="2" eb="5">
      <t>タントウシャ</t>
    </rPh>
    <phoneticPr fontId="1"/>
  </si>
  <si>
    <t>外国語活動・英語教育担当者</t>
    <rPh sb="0" eb="3">
      <t>ガイコクゴ</t>
    </rPh>
    <rPh sb="3" eb="5">
      <t>カツドウ</t>
    </rPh>
    <rPh sb="6" eb="8">
      <t>エイゴ</t>
    </rPh>
    <rPh sb="8" eb="10">
      <t>キョウイク</t>
    </rPh>
    <rPh sb="10" eb="13">
      <t>タントウシャ</t>
    </rPh>
    <phoneticPr fontId="1"/>
  </si>
  <si>
    <t>図書主任</t>
    <rPh sb="0" eb="2">
      <t>トショ</t>
    </rPh>
    <rPh sb="2" eb="4">
      <t>シュニン</t>
    </rPh>
    <phoneticPr fontId="1"/>
  </si>
  <si>
    <t>特別活動主任</t>
    <rPh sb="0" eb="2">
      <t>トクベツ</t>
    </rPh>
    <rPh sb="2" eb="4">
      <t>カツドウ</t>
    </rPh>
    <rPh sb="4" eb="6">
      <t>シュニン</t>
    </rPh>
    <phoneticPr fontId="1"/>
  </si>
  <si>
    <t>清掃担当者</t>
    <rPh sb="0" eb="2">
      <t>セイソウ</t>
    </rPh>
    <rPh sb="2" eb="5">
      <t>タントウシャ</t>
    </rPh>
    <phoneticPr fontId="1"/>
  </si>
  <si>
    <t>総合的な学習担当者</t>
    <rPh sb="0" eb="3">
      <t>ソウゴウテキ</t>
    </rPh>
    <rPh sb="4" eb="6">
      <t>ガクシュウ</t>
    </rPh>
    <rPh sb="6" eb="9">
      <t>タントウシャ</t>
    </rPh>
    <phoneticPr fontId="1"/>
  </si>
  <si>
    <t>キャリア教育担当者</t>
    <rPh sb="4" eb="6">
      <t>キョウイク</t>
    </rPh>
    <rPh sb="6" eb="9">
      <t>タントウシャ</t>
    </rPh>
    <phoneticPr fontId="1"/>
  </si>
  <si>
    <t>児童・生徒会担当者</t>
    <rPh sb="0" eb="2">
      <t>ジドウ</t>
    </rPh>
    <rPh sb="3" eb="5">
      <t>セイト</t>
    </rPh>
    <rPh sb="5" eb="6">
      <t>カイ</t>
    </rPh>
    <rPh sb="6" eb="9">
      <t>タントウシャ</t>
    </rPh>
    <phoneticPr fontId="1"/>
  </si>
  <si>
    <t>部活動担当者</t>
    <rPh sb="0" eb="3">
      <t>ブカツドウ</t>
    </rPh>
    <rPh sb="3" eb="6">
      <t>タントウシャ</t>
    </rPh>
    <phoneticPr fontId="1"/>
  </si>
  <si>
    <t>ＰＴＡ担当者</t>
    <rPh sb="3" eb="6">
      <t>タントウシャ</t>
    </rPh>
    <phoneticPr fontId="1"/>
  </si>
  <si>
    <t>令和７年度初任者研修 校内研修総括(報告書)</t>
    <rPh sb="0" eb="2">
      <t>レイワ</t>
    </rPh>
    <rPh sb="3" eb="5">
      <t>ネンド</t>
    </rPh>
    <rPh sb="5" eb="8">
      <t>ショニンシャ</t>
    </rPh>
    <phoneticPr fontId="14"/>
  </si>
  <si>
    <t>学校名</t>
  </si>
  <si>
    <t>指導教員名</t>
    <rPh sb="0" eb="2">
      <t>シドウ</t>
    </rPh>
    <rPh sb="2" eb="4">
      <t>キョウイン</t>
    </rPh>
    <rPh sb="4" eb="5">
      <t>メイ</t>
    </rPh>
    <phoneticPr fontId="14"/>
  </si>
  <si>
    <t>校内研修
コーディネーター名</t>
    <rPh sb="2" eb="4">
      <t>ケンシュウ</t>
    </rPh>
    <rPh sb="13" eb="14">
      <t>メイ</t>
    </rPh>
    <phoneticPr fontId="14"/>
  </si>
  <si>
    <t>対象教員名</t>
    <rPh sb="0" eb="2">
      <t>タイショウ</t>
    </rPh>
    <rPh sb="2" eb="4">
      <t>キョウイン</t>
    </rPh>
    <rPh sb="4" eb="5">
      <t>メイ</t>
    </rPh>
    <phoneticPr fontId="14"/>
  </si>
  <si>
    <t>１　研修時間数の集計</t>
  </si>
  <si>
    <t>（準備等の時間は含まない。）</t>
    <rPh sb="1" eb="3">
      <t>ジュンビ</t>
    </rPh>
    <rPh sb="3" eb="4">
      <t>トウ</t>
    </rPh>
    <rPh sb="5" eb="7">
      <t>ジカン</t>
    </rPh>
    <rPh sb="8" eb="9">
      <t>フク</t>
    </rPh>
    <phoneticPr fontId="14"/>
  </si>
  <si>
    <t>授業研修</t>
  </si>
  <si>
    <t>一般研修</t>
  </si>
  <si>
    <t>合　　計</t>
  </si>
  <si>
    <t>合　計</t>
  </si>
  <si>
    <t>示範授業</t>
  </si>
  <si>
    <t>参観授業</t>
  </si>
  <si>
    <t>素養</t>
    <rPh sb="0" eb="2">
      <t>ソヨウ</t>
    </rPh>
    <phoneticPr fontId="14"/>
  </si>
  <si>
    <t>学習指導　</t>
    <rPh sb="0" eb="2">
      <t>ガクシュウ</t>
    </rPh>
    <phoneticPr fontId="14"/>
  </si>
  <si>
    <t>生徒指導</t>
    <phoneticPr fontId="14"/>
  </si>
  <si>
    <t>特別な
配慮や支援</t>
    <rPh sb="0" eb="2">
      <t>トクベツ</t>
    </rPh>
    <rPh sb="4" eb="6">
      <t>ハイリョ</t>
    </rPh>
    <rPh sb="7" eb="9">
      <t>シエン</t>
    </rPh>
    <phoneticPr fontId="14"/>
  </si>
  <si>
    <t>ＩＣＴ等の
利活用</t>
    <rPh sb="3" eb="4">
      <t>ナド</t>
    </rPh>
    <rPh sb="6" eb="9">
      <t>リカツヨウ</t>
    </rPh>
    <phoneticPr fontId="14"/>
  </si>
  <si>
    <t>＜指導者別研修時間＞</t>
  </si>
  <si>
    <t>指導教員</t>
    <rPh sb="0" eb="2">
      <t>シドウ</t>
    </rPh>
    <rPh sb="2" eb="4">
      <t>キョウイン</t>
    </rPh>
    <phoneticPr fontId="14"/>
  </si>
  <si>
    <t>校内研修コーディネーター</t>
    <rPh sb="0" eb="2">
      <t>コウナイ</t>
    </rPh>
    <rPh sb="2" eb="4">
      <t>ケンシュウ</t>
    </rPh>
    <phoneticPr fontId="1"/>
  </si>
  <si>
    <t>管理職</t>
  </si>
  <si>
    <t>その他の教員</t>
  </si>
  <si>
    <t>２　実施の成果および今後の課題</t>
  </si>
  <si>
    <t>初任者所見</t>
    <rPh sb="0" eb="3">
      <t>ショニンシャ</t>
    </rPh>
    <rPh sb="3" eb="5">
      <t>ショケン</t>
    </rPh>
    <phoneticPr fontId="14"/>
  </si>
  <si>
    <t>〔研修で学んだこと〕</t>
    <phoneticPr fontId="14"/>
  </si>
  <si>
    <t>〔今後の目標や抱負〕</t>
    <rPh sb="1" eb="3">
      <t>コンゴ</t>
    </rPh>
    <rPh sb="4" eb="6">
      <t>モクヒョウ</t>
    </rPh>
    <rPh sb="7" eb="9">
      <t>ホウフ</t>
    </rPh>
    <phoneticPr fontId="14"/>
  </si>
  <si>
    <t>令和７年度初任者研修　校内研修年間指導計画書</t>
    <rPh sb="0" eb="2">
      <t>レイワ</t>
    </rPh>
    <phoneticPr fontId="1"/>
  </si>
  <si>
    <t>○○小学校</t>
    <rPh sb="2" eb="5">
      <t>ショウガッコウ</t>
    </rPh>
    <phoneticPr fontId="1"/>
  </si>
  <si>
    <t>▲▲　▲▲</t>
    <phoneticPr fontId="1"/>
  </si>
  <si>
    <t>△△　△△</t>
    <phoneticPr fontId="1"/>
  </si>
  <si>
    <t>■■　■■</t>
    <phoneticPr fontId="1"/>
  </si>
  <si>
    <t>□□　□□</t>
    <phoneticPr fontId="1"/>
  </si>
  <si>
    <t>●●　●●</t>
    <phoneticPr fontId="1"/>
  </si>
  <si>
    <t>本校の教育目標と現状について</t>
    <rPh sb="0" eb="2">
      <t>ホンコウ</t>
    </rPh>
    <rPh sb="3" eb="5">
      <t>キョウイク</t>
    </rPh>
    <rPh sb="5" eb="7">
      <t>モクヒョウ</t>
    </rPh>
    <rPh sb="8" eb="10">
      <t>ゲンジョウ</t>
    </rPh>
    <phoneticPr fontId="1"/>
  </si>
  <si>
    <t>③</t>
  </si>
  <si>
    <t>本校運営組織について</t>
    <rPh sb="0" eb="2">
      <t>ホンコウ</t>
    </rPh>
    <rPh sb="2" eb="4">
      <t>ウンエイ</t>
    </rPh>
    <rPh sb="4" eb="6">
      <t>ソシキ</t>
    </rPh>
    <phoneticPr fontId="1"/>
  </si>
  <si>
    <t>学校の特色・教育課程編成</t>
    <rPh sb="0" eb="2">
      <t>ガッコウ</t>
    </rPh>
    <rPh sb="3" eb="5">
      <t>トクショク</t>
    </rPh>
    <rPh sb="6" eb="8">
      <t>キョウイク</t>
    </rPh>
    <rPh sb="8" eb="10">
      <t>カテイ</t>
    </rPh>
    <rPh sb="10" eb="12">
      <t>ヘンセイ</t>
    </rPh>
    <phoneticPr fontId="1"/>
  </si>
  <si>
    <t>②</t>
  </si>
  <si>
    <t>ＰＴＡの組織と運営について</t>
    <rPh sb="4" eb="6">
      <t>ソシキ</t>
    </rPh>
    <rPh sb="7" eb="9">
      <t>ウンエイ</t>
    </rPh>
    <phoneticPr fontId="1"/>
  </si>
  <si>
    <t>④</t>
  </si>
  <si>
    <t>教員としての心構えとマナー</t>
    <rPh sb="0" eb="2">
      <t>キョウイン</t>
    </rPh>
    <rPh sb="6" eb="8">
      <t>ココロガマ</t>
    </rPh>
    <phoneticPr fontId="1"/>
  </si>
  <si>
    <t>教科指導の技術と授業の進め方</t>
    <rPh sb="0" eb="2">
      <t>キョウカ</t>
    </rPh>
    <rPh sb="2" eb="4">
      <t>シドウ</t>
    </rPh>
    <rPh sb="5" eb="7">
      <t>ギジュツ</t>
    </rPh>
    <rPh sb="8" eb="10">
      <t>ジュギョウ</t>
    </rPh>
    <rPh sb="11" eb="12">
      <t>スス</t>
    </rPh>
    <rPh sb="13" eb="14">
      <t>カタ</t>
    </rPh>
    <phoneticPr fontId="1"/>
  </si>
  <si>
    <t>①</t>
  </si>
  <si>
    <t>教員の服務と勤務規定について</t>
    <rPh sb="0" eb="2">
      <t>キョウイン</t>
    </rPh>
    <rPh sb="3" eb="5">
      <t>フクム</t>
    </rPh>
    <rPh sb="6" eb="8">
      <t>キンム</t>
    </rPh>
    <rPh sb="8" eb="10">
      <t>キテイ</t>
    </rPh>
    <phoneticPr fontId="1"/>
  </si>
  <si>
    <t>授業実施と事前指導・事後指導</t>
    <rPh sb="0" eb="2">
      <t>ジュギョウ</t>
    </rPh>
    <rPh sb="2" eb="4">
      <t>ジッシ</t>
    </rPh>
    <rPh sb="5" eb="7">
      <t>ジゼン</t>
    </rPh>
    <rPh sb="7" eb="9">
      <t>シドウ</t>
    </rPh>
    <rPh sb="10" eb="12">
      <t>ジゴ</t>
    </rPh>
    <rPh sb="12" eb="14">
      <t>シドウ</t>
    </rPh>
    <phoneticPr fontId="1"/>
  </si>
  <si>
    <t>授業実施と事前検討・事後検討</t>
    <rPh sb="0" eb="2">
      <t>ジュギョウ</t>
    </rPh>
    <rPh sb="2" eb="4">
      <t>ジッシ</t>
    </rPh>
    <rPh sb="5" eb="7">
      <t>ジゼン</t>
    </rPh>
    <rPh sb="7" eb="9">
      <t>ケントウ</t>
    </rPh>
    <rPh sb="10" eb="12">
      <t>ジゴ</t>
    </rPh>
    <rPh sb="12" eb="14">
      <t>ケントウ</t>
    </rPh>
    <phoneticPr fontId="1"/>
  </si>
  <si>
    <t>主体的・対話的で深い学びに向かう授業づくり</t>
    <rPh sb="0" eb="3">
      <t>シュタイテキ</t>
    </rPh>
    <rPh sb="4" eb="6">
      <t>タイワ</t>
    </rPh>
    <rPh sb="6" eb="7">
      <t>テキ</t>
    </rPh>
    <rPh sb="8" eb="9">
      <t>フカ</t>
    </rPh>
    <rPh sb="10" eb="11">
      <t>マナ</t>
    </rPh>
    <rPh sb="13" eb="14">
      <t>ム</t>
    </rPh>
    <rPh sb="16" eb="18">
      <t>ジュギョウ</t>
    </rPh>
    <phoneticPr fontId="1"/>
  </si>
  <si>
    <t>教職員のメンタルヘルス</t>
    <rPh sb="0" eb="3">
      <t>キョウショクイン</t>
    </rPh>
    <phoneticPr fontId="1"/>
  </si>
  <si>
    <t>年度当初の学級事務の進め方</t>
    <rPh sb="0" eb="2">
      <t>ネンド</t>
    </rPh>
    <rPh sb="2" eb="4">
      <t>トウショ</t>
    </rPh>
    <rPh sb="5" eb="7">
      <t>ガッキュウ</t>
    </rPh>
    <rPh sb="7" eb="9">
      <t>ジム</t>
    </rPh>
    <rPh sb="10" eb="11">
      <t>スス</t>
    </rPh>
    <rPh sb="12" eb="13">
      <t>カタ</t>
    </rPh>
    <phoneticPr fontId="1"/>
  </si>
  <si>
    <t>教科指導の基礎技術</t>
    <rPh sb="0" eb="2">
      <t>キョウカ</t>
    </rPh>
    <rPh sb="2" eb="4">
      <t>シドウ</t>
    </rPh>
    <rPh sb="5" eb="7">
      <t>キソ</t>
    </rPh>
    <rPh sb="7" eb="9">
      <t>ギジュツ</t>
    </rPh>
    <phoneticPr fontId="1"/>
  </si>
  <si>
    <t>食に関する指導</t>
    <rPh sb="0" eb="1">
      <t>ショク</t>
    </rPh>
    <rPh sb="2" eb="3">
      <t>カン</t>
    </rPh>
    <rPh sb="5" eb="7">
      <t>シドウ</t>
    </rPh>
    <phoneticPr fontId="1"/>
  </si>
  <si>
    <t>Ｉ</t>
  </si>
  <si>
    <t>ＩＣＴ機器活用の基礎</t>
    <rPh sb="3" eb="5">
      <t>キキ</t>
    </rPh>
    <rPh sb="5" eb="7">
      <t>カツヨウ</t>
    </rPh>
    <rPh sb="8" eb="10">
      <t>キソ</t>
    </rPh>
    <phoneticPr fontId="1"/>
  </si>
  <si>
    <t>いじめ・自殺防止</t>
    <rPh sb="4" eb="6">
      <t>ジサツ</t>
    </rPh>
    <rPh sb="6" eb="8">
      <t>ボウシ</t>
    </rPh>
    <phoneticPr fontId="1"/>
  </si>
  <si>
    <t>児童生徒のほめ方、しかり方</t>
    <rPh sb="0" eb="2">
      <t>ジドウ</t>
    </rPh>
    <rPh sb="2" eb="4">
      <t>セイト</t>
    </rPh>
    <rPh sb="7" eb="8">
      <t>カタ</t>
    </rPh>
    <rPh sb="12" eb="13">
      <t>カタ</t>
    </rPh>
    <phoneticPr fontId="1"/>
  </si>
  <si>
    <t>外国語活動・外国語科の趣旨</t>
    <rPh sb="0" eb="3">
      <t>ガイコクゴ</t>
    </rPh>
    <rPh sb="3" eb="5">
      <t>カツドウ</t>
    </rPh>
    <rPh sb="6" eb="9">
      <t>ガイコクゴ</t>
    </rPh>
    <rPh sb="9" eb="10">
      <t>カ</t>
    </rPh>
    <rPh sb="11" eb="13">
      <t>シュシ</t>
    </rPh>
    <phoneticPr fontId="1"/>
  </si>
  <si>
    <t>障がいのある児童生徒への支援</t>
    <rPh sb="0" eb="1">
      <t>ショウ</t>
    </rPh>
    <rPh sb="6" eb="8">
      <t>ジドウ</t>
    </rPh>
    <rPh sb="8" eb="10">
      <t>セイト</t>
    </rPh>
    <rPh sb="12" eb="14">
      <t>シエン</t>
    </rPh>
    <phoneticPr fontId="1"/>
  </si>
  <si>
    <t>道徳教育の目標と意義</t>
    <rPh sb="0" eb="2">
      <t>ドウトク</t>
    </rPh>
    <rPh sb="2" eb="4">
      <t>キョウイク</t>
    </rPh>
    <rPh sb="5" eb="7">
      <t>モクヒョウ</t>
    </rPh>
    <rPh sb="8" eb="10">
      <t>イギ</t>
    </rPh>
    <phoneticPr fontId="1"/>
  </si>
  <si>
    <t>道徳主任</t>
    <rPh sb="0" eb="2">
      <t>ドウトク</t>
    </rPh>
    <rPh sb="2" eb="4">
      <t>シュニン</t>
    </rPh>
    <phoneticPr fontId="1"/>
  </si>
  <si>
    <t>授業の参観と実施</t>
    <rPh sb="0" eb="2">
      <t>ジュギョウ</t>
    </rPh>
    <rPh sb="3" eb="5">
      <t>サンカン</t>
    </rPh>
    <rPh sb="6" eb="8">
      <t>ジッシ</t>
    </rPh>
    <phoneticPr fontId="1"/>
  </si>
  <si>
    <r>
      <t>児童生徒の安全</t>
    </r>
    <r>
      <rPr>
        <sz val="9"/>
        <rFont val="ＭＳ Ｐ明朝"/>
        <family val="1"/>
        <charset val="128"/>
      </rPr>
      <t>（プール学習における健康管理と安全）</t>
    </r>
    <rPh sb="0" eb="2">
      <t>ジドウ</t>
    </rPh>
    <rPh sb="2" eb="4">
      <t>セイト</t>
    </rPh>
    <rPh sb="5" eb="7">
      <t>アンゼン</t>
    </rPh>
    <rPh sb="11" eb="13">
      <t>ガクシュウ</t>
    </rPh>
    <rPh sb="17" eb="21">
      <t>ケンコウカンリ</t>
    </rPh>
    <rPh sb="22" eb="24">
      <t>アンゼン</t>
    </rPh>
    <phoneticPr fontId="1"/>
  </si>
  <si>
    <t>児童生徒の安全（救急法実習）</t>
    <rPh sb="0" eb="2">
      <t>ジドウ</t>
    </rPh>
    <rPh sb="2" eb="4">
      <t>セイト</t>
    </rPh>
    <rPh sb="5" eb="7">
      <t>アンゼン</t>
    </rPh>
    <rPh sb="8" eb="11">
      <t>キュウキュウホウ</t>
    </rPh>
    <rPh sb="11" eb="13">
      <t>ジッシュウ</t>
    </rPh>
    <phoneticPr fontId="1"/>
  </si>
  <si>
    <t>保護者会の進め方</t>
    <rPh sb="0" eb="3">
      <t>ホゴシャ</t>
    </rPh>
    <rPh sb="3" eb="4">
      <t>カイ</t>
    </rPh>
    <rPh sb="5" eb="6">
      <t>スス</t>
    </rPh>
    <rPh sb="7" eb="8">
      <t>カタ</t>
    </rPh>
    <phoneticPr fontId="1"/>
  </si>
  <si>
    <t>夏季休業中の服務について</t>
    <rPh sb="0" eb="2">
      <t>カキ</t>
    </rPh>
    <rPh sb="2" eb="5">
      <t>キュウギョウチュウ</t>
    </rPh>
    <rPh sb="6" eb="8">
      <t>フクム</t>
    </rPh>
    <phoneticPr fontId="1"/>
  </si>
  <si>
    <t>通知表の作成法</t>
    <rPh sb="0" eb="3">
      <t>ツウチヒョウ</t>
    </rPh>
    <rPh sb="4" eb="7">
      <t>サクセイホウ</t>
    </rPh>
    <phoneticPr fontId="1"/>
  </si>
  <si>
    <t>学級経営の評価について</t>
    <rPh sb="0" eb="2">
      <t>ガッキュウ</t>
    </rPh>
    <rPh sb="2" eb="4">
      <t>ケイエイ</t>
    </rPh>
    <rPh sb="5" eb="7">
      <t>ヒョウカ</t>
    </rPh>
    <phoneticPr fontId="1"/>
  </si>
  <si>
    <t>協働的活動への参加や同僚性の構築</t>
    <rPh sb="0" eb="5">
      <t>キョウドウテキカツドウ</t>
    </rPh>
    <rPh sb="7" eb="9">
      <t>サンカ</t>
    </rPh>
    <rPh sb="10" eb="13">
      <t>ドウリョウセイ</t>
    </rPh>
    <rPh sb="14" eb="16">
      <t>コウチク</t>
    </rPh>
    <phoneticPr fontId="1"/>
  </si>
  <si>
    <t>学習指導の形態（個別・グループ・一斉）</t>
    <rPh sb="0" eb="2">
      <t>ガクシュウ</t>
    </rPh>
    <rPh sb="2" eb="4">
      <t>シドウ</t>
    </rPh>
    <rPh sb="5" eb="7">
      <t>ケイタイ</t>
    </rPh>
    <rPh sb="8" eb="10">
      <t>コベツ</t>
    </rPh>
    <rPh sb="16" eb="18">
      <t>イッセイ</t>
    </rPh>
    <phoneticPr fontId="1"/>
  </si>
  <si>
    <t>ＩＣＴを活かした様々な学習形態</t>
    <rPh sb="4" eb="5">
      <t>イ</t>
    </rPh>
    <rPh sb="8" eb="10">
      <t>サマザマ</t>
    </rPh>
    <rPh sb="11" eb="15">
      <t>ガクシュウケイタイ</t>
    </rPh>
    <phoneticPr fontId="1"/>
  </si>
  <si>
    <t>テストの作成と学習評価</t>
    <rPh sb="4" eb="6">
      <t>サクセイ</t>
    </rPh>
    <rPh sb="7" eb="9">
      <t>ガクシュウ</t>
    </rPh>
    <rPh sb="9" eb="11">
      <t>ヒョウカ</t>
    </rPh>
    <phoneticPr fontId="1"/>
  </si>
  <si>
    <t>教育環境の整備（教室の環境整備と掲示物）</t>
    <rPh sb="0" eb="2">
      <t>キョウイク</t>
    </rPh>
    <rPh sb="2" eb="4">
      <t>カンキョウ</t>
    </rPh>
    <rPh sb="5" eb="7">
      <t>セイビ</t>
    </rPh>
    <rPh sb="8" eb="10">
      <t>キョウシツ</t>
    </rPh>
    <rPh sb="11" eb="13">
      <t>カンキョウ</t>
    </rPh>
    <rPh sb="13" eb="15">
      <t>セイビ</t>
    </rPh>
    <rPh sb="16" eb="19">
      <t>ケイジブツ</t>
    </rPh>
    <phoneticPr fontId="1"/>
  </si>
  <si>
    <t>学級通信の作り方</t>
    <rPh sb="0" eb="2">
      <t>ガッキュウ</t>
    </rPh>
    <rPh sb="2" eb="4">
      <t>ツウシン</t>
    </rPh>
    <rPh sb="5" eb="6">
      <t>ツク</t>
    </rPh>
    <rPh sb="7" eb="8">
      <t>カタ</t>
    </rPh>
    <phoneticPr fontId="1"/>
  </si>
  <si>
    <t>人権教育</t>
    <rPh sb="0" eb="2">
      <t>ジンケン</t>
    </rPh>
    <rPh sb="2" eb="4">
      <t>キョウイク</t>
    </rPh>
    <phoneticPr fontId="1"/>
  </si>
  <si>
    <t>教育相談の進め方</t>
    <rPh sb="0" eb="2">
      <t>キョウイク</t>
    </rPh>
    <rPh sb="2" eb="4">
      <t>ソウダン</t>
    </rPh>
    <rPh sb="5" eb="6">
      <t>スス</t>
    </rPh>
    <rPh sb="7" eb="8">
      <t>カタ</t>
    </rPh>
    <phoneticPr fontId="1"/>
  </si>
  <si>
    <t>個別支援のありかた</t>
    <rPh sb="0" eb="4">
      <t>コベツシエン</t>
    </rPh>
    <phoneticPr fontId="1"/>
  </si>
  <si>
    <t>ＩＣＴ機器の活用と個別最適な学び</t>
    <rPh sb="3" eb="5">
      <t>キキ</t>
    </rPh>
    <rPh sb="6" eb="8">
      <t>カツヨウ</t>
    </rPh>
    <rPh sb="9" eb="11">
      <t>コベツ</t>
    </rPh>
    <rPh sb="11" eb="13">
      <t>サイテキ</t>
    </rPh>
    <rPh sb="14" eb="15">
      <t>マナ</t>
    </rPh>
    <phoneticPr fontId="1"/>
  </si>
  <si>
    <t>児童生徒に関わる関連機関との連携</t>
    <rPh sb="0" eb="2">
      <t>ジドウ</t>
    </rPh>
    <rPh sb="2" eb="4">
      <t>セイト</t>
    </rPh>
    <rPh sb="5" eb="6">
      <t>カカ</t>
    </rPh>
    <rPh sb="8" eb="10">
      <t>カンレン</t>
    </rPh>
    <rPh sb="10" eb="12">
      <t>キカン</t>
    </rPh>
    <rPh sb="14" eb="16">
      <t>レンケイ</t>
    </rPh>
    <phoneticPr fontId="1"/>
  </si>
  <si>
    <t>教材研究の進め方と学習指導案の書き方</t>
    <rPh sb="0" eb="2">
      <t>キョウザイ</t>
    </rPh>
    <rPh sb="2" eb="4">
      <t>ケンキュウ</t>
    </rPh>
    <rPh sb="5" eb="6">
      <t>スス</t>
    </rPh>
    <rPh sb="7" eb="8">
      <t>カタ</t>
    </rPh>
    <rPh sb="9" eb="11">
      <t>ガクシュウ</t>
    </rPh>
    <rPh sb="11" eb="13">
      <t>シドウ</t>
    </rPh>
    <rPh sb="13" eb="14">
      <t>アン</t>
    </rPh>
    <rPh sb="15" eb="16">
      <t>カ</t>
    </rPh>
    <rPh sb="17" eb="18">
      <t>カタ</t>
    </rPh>
    <phoneticPr fontId="1"/>
  </si>
  <si>
    <t>道徳教育と各教科との関連</t>
    <rPh sb="0" eb="2">
      <t>ドウトク</t>
    </rPh>
    <rPh sb="2" eb="4">
      <t>キョウイク</t>
    </rPh>
    <rPh sb="5" eb="6">
      <t>カク</t>
    </rPh>
    <rPh sb="6" eb="8">
      <t>キョウカ</t>
    </rPh>
    <rPh sb="10" eb="12">
      <t>カンレン</t>
    </rPh>
    <phoneticPr fontId="1"/>
  </si>
  <si>
    <t>特別活動の教育的意義</t>
    <rPh sb="0" eb="2">
      <t>トクベツ</t>
    </rPh>
    <rPh sb="2" eb="4">
      <t>カツドウ</t>
    </rPh>
    <rPh sb="5" eb="7">
      <t>キョウイク</t>
    </rPh>
    <rPh sb="7" eb="8">
      <t>テキ</t>
    </rPh>
    <rPh sb="8" eb="10">
      <t>イギ</t>
    </rPh>
    <phoneticPr fontId="1"/>
  </si>
  <si>
    <t>デジタル教材の活用の基礎</t>
    <rPh sb="4" eb="6">
      <t>キョウザイ</t>
    </rPh>
    <rPh sb="7" eb="9">
      <t>カツヨウ</t>
    </rPh>
    <rPh sb="10" eb="12">
      <t>キソ</t>
    </rPh>
    <phoneticPr fontId="1"/>
  </si>
  <si>
    <t>体験活動の指導の実際</t>
    <rPh sb="0" eb="2">
      <t>タイケン</t>
    </rPh>
    <rPh sb="2" eb="4">
      <t>カツドウ</t>
    </rPh>
    <rPh sb="5" eb="7">
      <t>シドウ</t>
    </rPh>
    <rPh sb="8" eb="10">
      <t>ジッサイ</t>
    </rPh>
    <phoneticPr fontId="1"/>
  </si>
  <si>
    <t>発達障害と特別支援教育</t>
    <rPh sb="0" eb="2">
      <t>ハッタツ</t>
    </rPh>
    <rPh sb="2" eb="4">
      <t>ショウガイ</t>
    </rPh>
    <rPh sb="5" eb="7">
      <t>トクベツ</t>
    </rPh>
    <rPh sb="7" eb="9">
      <t>シエン</t>
    </rPh>
    <rPh sb="9" eb="11">
      <t>キョウイク</t>
    </rPh>
    <phoneticPr fontId="1"/>
  </si>
  <si>
    <t>危機管理（個人情報保護法・著作権等について）</t>
    <rPh sb="0" eb="2">
      <t>キキ</t>
    </rPh>
    <rPh sb="2" eb="4">
      <t>カンリ</t>
    </rPh>
    <rPh sb="5" eb="7">
      <t>コジン</t>
    </rPh>
    <rPh sb="7" eb="9">
      <t>ジョウホウ</t>
    </rPh>
    <rPh sb="9" eb="12">
      <t>ホゴホウ</t>
    </rPh>
    <rPh sb="13" eb="16">
      <t>チョサクケン</t>
    </rPh>
    <rPh sb="16" eb="17">
      <t>トウ</t>
    </rPh>
    <phoneticPr fontId="1"/>
  </si>
  <si>
    <t>キャリア教育と進路指導</t>
    <rPh sb="4" eb="6">
      <t>キョウイク</t>
    </rPh>
    <rPh sb="7" eb="9">
      <t>シンロ</t>
    </rPh>
    <rPh sb="9" eb="11">
      <t>シドウ</t>
    </rPh>
    <phoneticPr fontId="1"/>
  </si>
  <si>
    <t>児童生徒の特性の理解と合理的配慮</t>
    <rPh sb="0" eb="4">
      <t>ジドウセイト</t>
    </rPh>
    <rPh sb="5" eb="7">
      <t>トクセイ</t>
    </rPh>
    <rPh sb="8" eb="10">
      <t>リカイ</t>
    </rPh>
    <rPh sb="11" eb="16">
      <t>ゴウリテキハイリョ</t>
    </rPh>
    <phoneticPr fontId="1"/>
  </si>
  <si>
    <t>総合的な学習の時間についての評価</t>
    <rPh sb="0" eb="3">
      <t>ソウゴウテキ</t>
    </rPh>
    <rPh sb="4" eb="6">
      <t>ガクシュウ</t>
    </rPh>
    <rPh sb="7" eb="9">
      <t>ジカン</t>
    </rPh>
    <rPh sb="14" eb="16">
      <t>ヒョウカ</t>
    </rPh>
    <phoneticPr fontId="1"/>
  </si>
  <si>
    <t>教材研究と教材教具の作成</t>
    <rPh sb="0" eb="2">
      <t>キョウザイ</t>
    </rPh>
    <rPh sb="2" eb="4">
      <t>ケンキュウ</t>
    </rPh>
    <rPh sb="5" eb="7">
      <t>キョウザイ</t>
    </rPh>
    <rPh sb="7" eb="9">
      <t>キョウグ</t>
    </rPh>
    <rPh sb="10" eb="12">
      <t>サクセイ</t>
    </rPh>
    <phoneticPr fontId="1"/>
  </si>
  <si>
    <t>教師の人間性と教育観の涵養</t>
    <rPh sb="0" eb="2">
      <t>キョウシ</t>
    </rPh>
    <rPh sb="3" eb="6">
      <t>ニンゲンセイ</t>
    </rPh>
    <rPh sb="7" eb="10">
      <t>キョウイクカン</t>
    </rPh>
    <rPh sb="11" eb="13">
      <t>カンヨウ</t>
    </rPh>
    <phoneticPr fontId="1"/>
  </si>
  <si>
    <t>冬季休業中の服務について</t>
    <rPh sb="0" eb="2">
      <t>トウキ</t>
    </rPh>
    <rPh sb="2" eb="5">
      <t>キュウギョウチュウ</t>
    </rPh>
    <rPh sb="6" eb="8">
      <t>フクム</t>
    </rPh>
    <phoneticPr fontId="1"/>
  </si>
  <si>
    <t>危機管理（冬季の危険把握と指導）</t>
    <rPh sb="0" eb="2">
      <t>キキ</t>
    </rPh>
    <rPh sb="2" eb="4">
      <t>カンリ</t>
    </rPh>
    <rPh sb="5" eb="7">
      <t>トウキ</t>
    </rPh>
    <rPh sb="8" eb="10">
      <t>キケン</t>
    </rPh>
    <rPh sb="10" eb="12">
      <t>ハアク</t>
    </rPh>
    <rPh sb="13" eb="15">
      <t>シドウ</t>
    </rPh>
    <phoneticPr fontId="1"/>
  </si>
  <si>
    <t>児童生徒の安全・安心（感染症と出席停止）</t>
    <rPh sb="0" eb="2">
      <t>ジドウ</t>
    </rPh>
    <rPh sb="2" eb="4">
      <t>セイト</t>
    </rPh>
    <rPh sb="5" eb="7">
      <t>アンゼン</t>
    </rPh>
    <rPh sb="8" eb="10">
      <t>アンシン</t>
    </rPh>
    <rPh sb="11" eb="14">
      <t>カンセンショウ</t>
    </rPh>
    <rPh sb="15" eb="17">
      <t>シュッセキ</t>
    </rPh>
    <rPh sb="17" eb="19">
      <t>テイシ</t>
    </rPh>
    <phoneticPr fontId="1"/>
  </si>
  <si>
    <t>集団指導の技術（自治的な集団づくり）</t>
    <rPh sb="0" eb="2">
      <t>シュウダン</t>
    </rPh>
    <rPh sb="2" eb="4">
      <t>シドウ</t>
    </rPh>
    <rPh sb="5" eb="7">
      <t>ギジュツ</t>
    </rPh>
    <rPh sb="8" eb="11">
      <t>ジチテキ</t>
    </rPh>
    <rPh sb="12" eb="14">
      <t>シュウダン</t>
    </rPh>
    <phoneticPr fontId="1"/>
  </si>
  <si>
    <t>学校目標と学校評価</t>
    <rPh sb="0" eb="2">
      <t>ガッコウ</t>
    </rPh>
    <rPh sb="2" eb="4">
      <t>モクヒョウ</t>
    </rPh>
    <rPh sb="5" eb="7">
      <t>ガッコウ</t>
    </rPh>
    <rPh sb="7" eb="9">
      <t>ヒョウカ</t>
    </rPh>
    <phoneticPr fontId="1"/>
  </si>
  <si>
    <t>インクルーシブ教育の視点</t>
    <rPh sb="7" eb="9">
      <t>キョウイク</t>
    </rPh>
    <rPh sb="10" eb="12">
      <t>シテン</t>
    </rPh>
    <phoneticPr fontId="1"/>
  </si>
  <si>
    <t>研修と自己成長</t>
    <rPh sb="0" eb="2">
      <t>ケンシュウ</t>
    </rPh>
    <rPh sb="3" eb="5">
      <t>ジコ</t>
    </rPh>
    <rPh sb="5" eb="7">
      <t>セイチョウ</t>
    </rPh>
    <phoneticPr fontId="1"/>
  </si>
  <si>
    <t>教育課程実施の点検と改善</t>
    <rPh sb="0" eb="2">
      <t>キョウイク</t>
    </rPh>
    <rPh sb="2" eb="4">
      <t>カテイ</t>
    </rPh>
    <rPh sb="4" eb="6">
      <t>ジッシ</t>
    </rPh>
    <rPh sb="7" eb="9">
      <t>テンケン</t>
    </rPh>
    <rPh sb="10" eb="12">
      <t>カイゼン</t>
    </rPh>
    <phoneticPr fontId="1"/>
  </si>
  <si>
    <t>社会に開かれた学校づくり</t>
    <rPh sb="0" eb="2">
      <t>シャカイ</t>
    </rPh>
    <rPh sb="3" eb="4">
      <t>ヒラ</t>
    </rPh>
    <rPh sb="7" eb="9">
      <t>ガッコウ</t>
    </rPh>
    <phoneticPr fontId="1"/>
  </si>
  <si>
    <t>教育相談の進め方（本人・保護者のカウンセリング）</t>
    <rPh sb="0" eb="2">
      <t>キョウイク</t>
    </rPh>
    <rPh sb="2" eb="4">
      <t>ソウダン</t>
    </rPh>
    <rPh sb="5" eb="6">
      <t>スス</t>
    </rPh>
    <rPh sb="7" eb="8">
      <t>カタ</t>
    </rPh>
    <rPh sb="9" eb="11">
      <t>ホンニン</t>
    </rPh>
    <rPh sb="12" eb="15">
      <t>ホゴシャ</t>
    </rPh>
    <phoneticPr fontId="1"/>
  </si>
  <si>
    <t>特別支援教育の推進</t>
    <rPh sb="0" eb="6">
      <t>トクベツシエンキョウイク</t>
    </rPh>
    <rPh sb="7" eb="9">
      <t>スイシン</t>
    </rPh>
    <phoneticPr fontId="1"/>
  </si>
  <si>
    <t>学校評価と情報提供について</t>
    <rPh sb="0" eb="2">
      <t>ガッコウ</t>
    </rPh>
    <rPh sb="2" eb="4">
      <t>ヒョウカ</t>
    </rPh>
    <rPh sb="5" eb="7">
      <t>ジョウホウ</t>
    </rPh>
    <rPh sb="7" eb="9">
      <t>テイキョウ</t>
    </rPh>
    <phoneticPr fontId="1"/>
  </si>
  <si>
    <t>家庭、地域との連携（学校評価に基づいて）</t>
    <rPh sb="0" eb="2">
      <t>カテイ</t>
    </rPh>
    <rPh sb="3" eb="5">
      <t>チイキ</t>
    </rPh>
    <rPh sb="7" eb="9">
      <t>レンケイ</t>
    </rPh>
    <rPh sb="10" eb="12">
      <t>ガッコウ</t>
    </rPh>
    <rPh sb="12" eb="14">
      <t>ヒョウカ</t>
    </rPh>
    <rPh sb="15" eb="16">
      <t>モト</t>
    </rPh>
    <phoneticPr fontId="1"/>
  </si>
  <si>
    <t>学年末の事務処理の仕方</t>
    <rPh sb="0" eb="2">
      <t>ガクネン</t>
    </rPh>
    <rPh sb="2" eb="3">
      <t>マツ</t>
    </rPh>
    <rPh sb="4" eb="6">
      <t>ジム</t>
    </rPh>
    <rPh sb="6" eb="8">
      <t>ショリ</t>
    </rPh>
    <rPh sb="9" eb="11">
      <t>シカタ</t>
    </rPh>
    <phoneticPr fontId="1"/>
  </si>
  <si>
    <t>初任研の総括</t>
    <rPh sb="0" eb="3">
      <t>ショニンケン</t>
    </rPh>
    <rPh sb="4" eb="6">
      <t>ソウカツ</t>
    </rPh>
    <phoneticPr fontId="1"/>
  </si>
  <si>
    <t>学習データの蓄積と引き継ぎ</t>
    <rPh sb="0" eb="2">
      <t>ガクシュウ</t>
    </rPh>
    <rPh sb="6" eb="8">
      <t>チクセキ</t>
    </rPh>
    <rPh sb="9" eb="10">
      <t>ヒ</t>
    </rPh>
    <rPh sb="11" eb="12">
      <t>ツ</t>
    </rPh>
    <phoneticPr fontId="1"/>
  </si>
  <si>
    <t>年間の学級経営の評価と次年度の計画</t>
    <rPh sb="0" eb="2">
      <t>ネンカン</t>
    </rPh>
    <rPh sb="3" eb="5">
      <t>ガッキュウ</t>
    </rPh>
    <rPh sb="5" eb="7">
      <t>ケイエイ</t>
    </rPh>
    <rPh sb="8" eb="10">
      <t>ヒョウカ</t>
    </rPh>
    <rPh sb="11" eb="14">
      <t>ジネンド</t>
    </rPh>
    <rPh sb="15" eb="17">
      <t>ケイカク</t>
    </rPh>
    <phoneticPr fontId="1"/>
  </si>
  <si>
    <r>
      <t>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計</t>
    </r>
  </si>
  <si>
    <t>学習指導</t>
    <rPh sb="0" eb="2">
      <t>ガクシュウ</t>
    </rPh>
    <rPh sb="2" eb="4">
      <t>シドウ</t>
    </rPh>
    <phoneticPr fontId="1"/>
  </si>
  <si>
    <t>ＩＣＴ機器活用の基礎</t>
    <rPh sb="3" eb="7">
      <t>キキカツヨウ</t>
    </rPh>
    <rPh sb="8" eb="10">
      <t>キソ</t>
    </rPh>
    <phoneticPr fontId="1"/>
  </si>
  <si>
    <t>障がいのある児童生徒への支援</t>
    <rPh sb="0" eb="1">
      <t>ショウ</t>
    </rPh>
    <rPh sb="6" eb="10">
      <t>ジドウセイト</t>
    </rPh>
    <rPh sb="12" eb="14">
      <t>シエン</t>
    </rPh>
    <phoneticPr fontId="1"/>
  </si>
  <si>
    <t>児童生徒の安全（救急法実習）</t>
    <rPh sb="0" eb="1">
      <t>ジ</t>
    </rPh>
    <rPh sb="2" eb="4">
      <t>セイト</t>
    </rPh>
    <rPh sb="4" eb="6">
      <t>アンゼン</t>
    </rPh>
    <rPh sb="7" eb="10">
      <t>キュウキュウホウ</t>
    </rPh>
    <rPh sb="10" eb="12">
      <t>ジッシュウ</t>
    </rPh>
    <phoneticPr fontId="1"/>
  </si>
  <si>
    <t>特別支援教育の推進</t>
    <rPh sb="0" eb="2">
      <t>トクベツ</t>
    </rPh>
    <rPh sb="2" eb="4">
      <t>シエン</t>
    </rPh>
    <rPh sb="4" eb="6">
      <t>キョウイク</t>
    </rPh>
    <rPh sb="7" eb="9">
      <t>スイシン</t>
    </rPh>
    <phoneticPr fontId="1"/>
  </si>
  <si>
    <t>情報モラル教育について</t>
    <rPh sb="0" eb="2">
      <t>ジョウホウ</t>
    </rPh>
    <rPh sb="5" eb="7">
      <t>キョウイク</t>
    </rPh>
    <phoneticPr fontId="1"/>
  </si>
  <si>
    <t>次年度年間指導計画の検討</t>
    <rPh sb="0" eb="3">
      <t>ジネンド</t>
    </rPh>
    <rPh sb="3" eb="5">
      <t>ネンカン</t>
    </rPh>
    <rPh sb="5" eb="7">
      <t>シドウ</t>
    </rPh>
    <rPh sb="7" eb="9">
      <t>ケイカク</t>
    </rPh>
    <rPh sb="10" eb="12">
      <t>ケントウ</t>
    </rPh>
    <phoneticPr fontId="1"/>
  </si>
  <si>
    <t>管理職</t>
    <phoneticPr fontId="1"/>
  </si>
  <si>
    <t>その他の教員</t>
    <phoneticPr fontId="1"/>
  </si>
  <si>
    <t>令和７年度初任者研修　校内研修年間指導報告書</t>
    <rPh sb="0" eb="2">
      <t>レイワ</t>
    </rPh>
    <rPh sb="19" eb="21">
      <t>ホウコク</t>
    </rPh>
    <phoneticPr fontId="1"/>
  </si>
  <si>
    <t>児童生徒の安全（プール指導）</t>
    <rPh sb="0" eb="2">
      <t>ジドウ</t>
    </rPh>
    <rPh sb="2" eb="4">
      <t>セイト</t>
    </rPh>
    <rPh sb="5" eb="7">
      <t>アンゼン</t>
    </rPh>
    <rPh sb="11" eb="13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</si>
</sst>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時間&quot;"/>
    <numFmt numFmtId="177" formatCode="General&quot;時間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2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right" vertical="center"/>
    </xf>
    <xf numFmtId="0" fontId="4" fillId="0" borderId="43" xfId="0" applyFont="1" applyBorder="1">
      <alignment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Protection="1">
      <alignment vertical="center"/>
      <protection locked="0"/>
    </xf>
    <xf numFmtId="0" fontId="4" fillId="0" borderId="57" xfId="0" applyFont="1" applyBorder="1" applyProtection="1">
      <alignment vertical="center"/>
      <protection locked="0"/>
    </xf>
    <xf numFmtId="0" fontId="4" fillId="0" borderId="58" xfId="0" applyFont="1" applyBorder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Protection="1">
      <alignment vertical="center"/>
      <protection locked="0"/>
    </xf>
    <xf numFmtId="0" fontId="4" fillId="0" borderId="84" xfId="0" applyFont="1" applyBorder="1" applyProtection="1">
      <alignment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Alignment="1"/>
    <xf numFmtId="0" fontId="12" fillId="0" borderId="99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12" fillId="0" borderId="10" xfId="0" applyFont="1" applyBorder="1" applyAlignment="1">
      <alignment vertical="center" readingOrder="1"/>
    </xf>
    <xf numFmtId="0" fontId="0" fillId="0" borderId="10" xfId="0" applyBorder="1" applyAlignment="1">
      <alignment vertical="center" readingOrder="1"/>
    </xf>
    <xf numFmtId="0" fontId="0" fillId="0" borderId="16" xfId="0" applyBorder="1" applyAlignment="1">
      <alignment vertical="center" readingOrder="1"/>
    </xf>
    <xf numFmtId="0" fontId="15" fillId="0" borderId="0" xfId="0" applyFont="1" applyAlignment="1">
      <alignment horizontal="left" readingOrder="1"/>
    </xf>
    <xf numFmtId="0" fontId="0" fillId="0" borderId="99" xfId="0" applyBorder="1" applyAlignment="1">
      <alignment vertical="top" readingOrder="1"/>
    </xf>
    <xf numFmtId="0" fontId="12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0" fontId="4" fillId="0" borderId="12" xfId="0" applyFont="1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4" fillId="0" borderId="18" xfId="0" applyFont="1" applyBorder="1" applyAlignment="1">
      <alignment horizontal="right" vertical="center"/>
    </xf>
    <xf numFmtId="0" fontId="0" fillId="0" borderId="45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22" fillId="0" borderId="20" xfId="0" applyFont="1" applyBorder="1" applyProtection="1">
      <alignment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85" xfId="0" applyFont="1" applyBorder="1" applyProtection="1">
      <alignment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11" fillId="0" borderId="59" xfId="0" applyFont="1" applyBorder="1" applyProtection="1">
      <alignment vertical="center"/>
      <protection locked="0"/>
    </xf>
    <xf numFmtId="0" fontId="11" fillId="0" borderId="58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22" fillId="0" borderId="45" xfId="0" applyFont="1" applyBorder="1">
      <alignment vertical="center"/>
    </xf>
    <xf numFmtId="0" fontId="22" fillId="0" borderId="47" xfId="0" applyFont="1" applyBorder="1">
      <alignment vertical="center"/>
    </xf>
    <xf numFmtId="176" fontId="15" fillId="0" borderId="50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176" fontId="10" fillId="0" borderId="24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22" fillId="0" borderId="57" xfId="0" applyFont="1" applyBorder="1">
      <alignment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4" borderId="54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1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7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8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25" xfId="0" applyNumberFormat="1" applyFont="1" applyBorder="1" applyAlignment="1">
      <alignment horizontal="right" vertical="center"/>
    </xf>
    <xf numFmtId="177" fontId="7" fillId="0" borderId="60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6" fontId="7" fillId="0" borderId="38" xfId="0" applyNumberFormat="1" applyFont="1" applyBorder="1" applyAlignment="1">
      <alignment horizontal="right" vertical="center"/>
    </xf>
    <xf numFmtId="0" fontId="20" fillId="0" borderId="26" xfId="0" applyFont="1" applyBorder="1" applyAlignment="1" applyProtection="1">
      <alignment horizontal="center" vertical="center" wrapText="1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95" xfId="0" applyBorder="1" applyAlignment="1" applyProtection="1">
      <alignment horizontal="center" vertical="center" shrinkToFit="1"/>
      <protection locked="0"/>
    </xf>
    <xf numFmtId="177" fontId="7" fillId="0" borderId="40" xfId="0" applyNumberFormat="1" applyFont="1" applyBorder="1" applyAlignment="1">
      <alignment horizontal="righ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6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6" fillId="2" borderId="12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9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9" xfId="0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top"/>
    </xf>
    <xf numFmtId="0" fontId="3" fillId="0" borderId="11" xfId="0" applyFont="1" applyBorder="1" applyAlignment="1" applyProtection="1">
      <alignment horizontal="left" vertical="top"/>
      <protection locked="0"/>
    </xf>
    <xf numFmtId="0" fontId="6" fillId="0" borderId="7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3" xfId="0" applyFont="1" applyBorder="1" applyAlignment="1" applyProtection="1">
      <alignment vertical="center"/>
      <protection locked="0"/>
    </xf>
    <xf numFmtId="0" fontId="4" fillId="0" borderId="98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6" fillId="0" borderId="8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4" fillId="0" borderId="12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177" fontId="15" fillId="0" borderId="77" xfId="0" applyNumberFormat="1" applyFont="1" applyBorder="1" applyAlignment="1">
      <alignment horizontal="right"/>
    </xf>
    <xf numFmtId="177" fontId="15" fillId="0" borderId="72" xfId="0" applyNumberFormat="1" applyFont="1" applyBorder="1" applyAlignment="1">
      <alignment horizontal="right"/>
    </xf>
    <xf numFmtId="177" fontId="15" fillId="0" borderId="110" xfId="0" applyNumberFormat="1" applyFont="1" applyBorder="1" applyAlignment="1">
      <alignment horizontal="right"/>
    </xf>
    <xf numFmtId="177" fontId="15" fillId="0" borderId="111" xfId="0" applyNumberFormat="1" applyFont="1" applyBorder="1" applyAlignment="1">
      <alignment horizontal="right"/>
    </xf>
    <xf numFmtId="177" fontId="15" fillId="0" borderId="13" xfId="0" applyNumberFormat="1" applyFont="1" applyBorder="1" applyAlignment="1">
      <alignment horizontal="right"/>
    </xf>
    <xf numFmtId="177" fontId="15" fillId="0" borderId="112" xfId="0" applyNumberFormat="1" applyFont="1" applyBorder="1" applyAlignment="1">
      <alignment horizontal="right"/>
    </xf>
    <xf numFmtId="177" fontId="15" fillId="0" borderId="113" xfId="0" applyNumberFormat="1" applyFont="1" applyBorder="1" applyAlignment="1">
      <alignment horizontal="right"/>
    </xf>
    <xf numFmtId="177" fontId="15" fillId="0" borderId="114" xfId="0" applyNumberFormat="1" applyFont="1" applyBorder="1" applyAlignment="1">
      <alignment horizontal="right"/>
    </xf>
    <xf numFmtId="0" fontId="15" fillId="0" borderId="86" xfId="0" applyFont="1" applyBorder="1" applyAlignment="1">
      <alignment horizontal="center" vertical="center"/>
    </xf>
    <xf numFmtId="0" fontId="17" fillId="0" borderId="70" xfId="0" applyFont="1" applyBorder="1" applyAlignment="1"/>
    <xf numFmtId="0" fontId="17" fillId="0" borderId="87" xfId="0" applyFont="1" applyBorder="1" applyAlignment="1"/>
    <xf numFmtId="0" fontId="15" fillId="0" borderId="88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177" fontId="15" fillId="0" borderId="90" xfId="0" applyNumberFormat="1" applyFont="1" applyBorder="1" applyAlignment="1">
      <alignment horizontal="right"/>
    </xf>
    <xf numFmtId="177" fontId="15" fillId="0" borderId="73" xfId="0" applyNumberFormat="1" applyFont="1" applyBorder="1" applyAlignment="1">
      <alignment horizontal="right"/>
    </xf>
    <xf numFmtId="0" fontId="12" fillId="0" borderId="96" xfId="0" applyFont="1" applyBorder="1" applyAlignment="1">
      <alignment vertical="center" textRotation="255" readingOrder="1"/>
    </xf>
    <xf numFmtId="0" fontId="0" fillId="0" borderId="123" xfId="0" applyBorder="1" applyAlignment="1">
      <alignment vertical="center" textRotation="255" readingOrder="1"/>
    </xf>
    <xf numFmtId="0" fontId="0" fillId="0" borderId="98" xfId="0" applyBorder="1" applyAlignment="1">
      <alignment vertical="center" textRotation="255" readingOrder="1"/>
    </xf>
    <xf numFmtId="0" fontId="12" fillId="0" borderId="93" xfId="0" applyFont="1" applyBorder="1" applyAlignment="1">
      <alignment vertical="center" readingOrder="1"/>
    </xf>
    <xf numFmtId="0" fontId="12" fillId="0" borderId="10" xfId="0" applyFont="1" applyBorder="1" applyAlignment="1">
      <alignment vertical="center" readingOrder="1"/>
    </xf>
    <xf numFmtId="0" fontId="15" fillId="3" borderId="124" xfId="0" applyFont="1" applyFill="1" applyBorder="1" applyAlignment="1" applyProtection="1">
      <alignment horizontal="left" vertical="center" readingOrder="1"/>
      <protection locked="0"/>
    </xf>
    <xf numFmtId="0" fontId="15" fillId="3" borderId="0" xfId="0" applyFont="1" applyFill="1" applyAlignment="1" applyProtection="1">
      <alignment horizontal="left" vertical="center" readingOrder="1"/>
      <protection locked="0"/>
    </xf>
    <xf numFmtId="0" fontId="15" fillId="3" borderId="99" xfId="0" applyFont="1" applyFill="1" applyBorder="1" applyAlignment="1" applyProtection="1">
      <alignment horizontal="left" vertical="center" readingOrder="1"/>
      <protection locked="0"/>
    </xf>
    <xf numFmtId="0" fontId="15" fillId="3" borderId="7" xfId="0" applyFont="1" applyFill="1" applyBorder="1" applyAlignment="1" applyProtection="1">
      <alignment horizontal="left" vertical="center" readingOrder="1"/>
      <protection locked="0"/>
    </xf>
    <xf numFmtId="0" fontId="15" fillId="3" borderId="91" xfId="0" applyFont="1" applyFill="1" applyBorder="1" applyAlignment="1" applyProtection="1">
      <alignment horizontal="left" vertical="center" readingOrder="1"/>
      <protection locked="0"/>
    </xf>
    <xf numFmtId="0" fontId="15" fillId="3" borderId="97" xfId="0" applyFont="1" applyFill="1" applyBorder="1" applyAlignment="1" applyProtection="1">
      <alignment horizontal="left" vertical="center" readingOrder="1"/>
      <protection locked="0"/>
    </xf>
    <xf numFmtId="0" fontId="12" fillId="0" borderId="101" xfId="0" applyFont="1" applyBorder="1" applyAlignment="1">
      <alignment vertical="center" readingOrder="1"/>
    </xf>
    <xf numFmtId="0" fontId="12" fillId="0" borderId="100" xfId="0" applyFont="1" applyBorder="1" applyAlignment="1">
      <alignment vertical="center" readingOrder="1"/>
    </xf>
    <xf numFmtId="0" fontId="15" fillId="3" borderId="94" xfId="0" applyFont="1" applyFill="1" applyBorder="1" applyAlignment="1" applyProtection="1">
      <alignment horizontal="left" vertical="center" readingOrder="1"/>
      <protection locked="0"/>
    </xf>
    <xf numFmtId="0" fontId="15" fillId="3" borderId="11" xfId="0" applyFont="1" applyFill="1" applyBorder="1" applyAlignment="1" applyProtection="1">
      <alignment horizontal="left" vertical="center" readingOrder="1"/>
      <protection locked="0"/>
    </xf>
    <xf numFmtId="0" fontId="15" fillId="3" borderId="17" xfId="0" applyFont="1" applyFill="1" applyBorder="1" applyAlignment="1" applyProtection="1">
      <alignment horizontal="left" vertical="center" readingOrder="1"/>
      <protection locked="0"/>
    </xf>
    <xf numFmtId="177" fontId="15" fillId="0" borderId="122" xfId="0" applyNumberFormat="1" applyFont="1" applyBorder="1" applyAlignment="1">
      <alignment horizontal="right"/>
    </xf>
    <xf numFmtId="177" fontId="15" fillId="0" borderId="119" xfId="0" applyNumberFormat="1" applyFont="1" applyBorder="1" applyAlignment="1">
      <alignment horizontal="right"/>
    </xf>
    <xf numFmtId="177" fontId="15" fillId="0" borderId="120" xfId="0" applyNumberFormat="1" applyFont="1" applyBorder="1" applyAlignment="1">
      <alignment horizontal="right"/>
    </xf>
    <xf numFmtId="177" fontId="15" fillId="0" borderId="3" xfId="0" applyNumberFormat="1" applyFont="1" applyBorder="1" applyAlignment="1">
      <alignment horizontal="right"/>
    </xf>
    <xf numFmtId="0" fontId="15" fillId="0" borderId="121" xfId="0" applyFont="1" applyBorder="1" applyAlignment="1">
      <alignment horizontal="center" vertical="center" wrapText="1" shrinkToFit="1"/>
    </xf>
    <xf numFmtId="0" fontId="15" fillId="0" borderId="108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 shrinkToFit="1"/>
    </xf>
    <xf numFmtId="0" fontId="15" fillId="0" borderId="105" xfId="0" applyFont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8" xfId="0" applyFont="1" applyBorder="1" applyAlignment="1">
      <alignment horizontal="center" vertical="center" shrinkToFit="1"/>
    </xf>
    <xf numFmtId="0" fontId="12" fillId="0" borderId="109" xfId="0" applyFont="1" applyBorder="1" applyAlignment="1">
      <alignment horizontal="center" vertical="center" shrinkToFit="1"/>
    </xf>
    <xf numFmtId="176" fontId="15" fillId="0" borderId="111" xfId="0" applyNumberFormat="1" applyFont="1" applyBorder="1" applyAlignment="1">
      <alignment horizontal="right"/>
    </xf>
    <xf numFmtId="176" fontId="15" fillId="0" borderId="13" xfId="0" applyNumberFormat="1" applyFont="1" applyBorder="1" applyAlignment="1">
      <alignment horizontal="right"/>
    </xf>
    <xf numFmtId="176" fontId="15" fillId="0" borderId="90" xfId="0" applyNumberFormat="1" applyFont="1" applyBorder="1" applyAlignment="1">
      <alignment horizontal="right"/>
    </xf>
    <xf numFmtId="0" fontId="15" fillId="0" borderId="1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8" fillId="0" borderId="9" xfId="0" applyFont="1" applyBorder="1" applyAlignment="1"/>
    <xf numFmtId="0" fontId="15" fillId="0" borderId="117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 wrapText="1"/>
    </xf>
    <xf numFmtId="0" fontId="18" fillId="0" borderId="117" xfId="0" applyFont="1" applyBorder="1" applyAlignment="1"/>
    <xf numFmtId="0" fontId="15" fillId="0" borderId="11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5" fillId="0" borderId="71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2" xfId="0" applyFont="1" applyBorder="1" applyAlignment="1">
      <alignment horizontal="distributed" vertical="center" indent="1"/>
    </xf>
    <xf numFmtId="0" fontId="12" fillId="0" borderId="91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0" fontId="12" fillId="0" borderId="14" xfId="0" applyFont="1" applyBorder="1" applyAlignment="1">
      <alignment horizontal="distributed" vertical="center" wrapText="1" indent="1"/>
    </xf>
    <xf numFmtId="0" fontId="12" fillId="0" borderId="10" xfId="0" applyFont="1" applyBorder="1" applyAlignment="1">
      <alignment horizontal="distributed" vertical="center" wrapText="1" indent="1"/>
    </xf>
    <xf numFmtId="0" fontId="12" fillId="0" borderId="92" xfId="0" applyFont="1" applyBorder="1" applyAlignment="1">
      <alignment horizontal="distributed" vertical="center" wrapText="1" indent="1"/>
    </xf>
    <xf numFmtId="0" fontId="12" fillId="0" borderId="102" xfId="0" applyFont="1" applyBorder="1" applyAlignment="1">
      <alignment horizontal="distributed" vertical="center" wrapText="1" indent="1"/>
    </xf>
    <xf numFmtId="0" fontId="12" fillId="0" borderId="91" xfId="0" applyFont="1" applyBorder="1" applyAlignment="1">
      <alignment horizontal="distributed" vertical="center" wrapText="1" indent="1"/>
    </xf>
    <xf numFmtId="0" fontId="12" fillId="0" borderId="8" xfId="0" applyFont="1" applyBorder="1" applyAlignment="1">
      <alignment horizontal="distributed" vertical="center" wrapText="1" indent="1"/>
    </xf>
    <xf numFmtId="0" fontId="15" fillId="0" borderId="9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distributed" vertical="center" indent="1"/>
    </xf>
    <xf numFmtId="0" fontId="12" fillId="0" borderId="90" xfId="0" applyFont="1" applyBorder="1" applyAlignment="1">
      <alignment horizontal="distributed" vertical="center" indent="1"/>
    </xf>
    <xf numFmtId="0" fontId="12" fillId="0" borderId="7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9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0" fontId="15" fillId="0" borderId="90" xfId="0" applyFont="1" applyBorder="1" applyAlignment="1">
      <alignment horizontal="distributed" vertical="center"/>
    </xf>
    <xf numFmtId="177" fontId="10" fillId="0" borderId="60" xfId="0" applyNumberFormat="1" applyFont="1" applyBorder="1" applyAlignment="1">
      <alignment horizontal="right" vertical="center"/>
    </xf>
    <xf numFmtId="177" fontId="10" fillId="0" borderId="20" xfId="0" applyNumberFormat="1" applyFont="1" applyBorder="1" applyAlignment="1">
      <alignment horizontal="right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38" xfId="0" applyNumberFormat="1" applyFont="1" applyBorder="1" applyAlignment="1">
      <alignment horizontal="right" vertical="center"/>
    </xf>
    <xf numFmtId="177" fontId="10" fillId="0" borderId="28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77" fontId="10" fillId="0" borderId="80" xfId="0" applyNumberFormat="1" applyFont="1" applyBorder="1" applyAlignment="1">
      <alignment horizontal="right" vertical="center"/>
    </xf>
    <xf numFmtId="0" fontId="20" fillId="0" borderId="74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20" fillId="0" borderId="76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20" fillId="0" borderId="64" xfId="0" applyFont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20" fillId="0" borderId="75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1" fillId="0" borderId="1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3" xfId="0" applyFont="1" applyBorder="1" applyAlignment="1" applyProtection="1">
      <alignment horizontal="center" vertical="center"/>
      <protection locked="0"/>
    </xf>
    <xf numFmtId="0" fontId="15" fillId="0" borderId="129" xfId="0" applyFont="1" applyBorder="1" applyAlignment="1">
      <alignment horizontal="center" vertical="center" shrinkToFit="1"/>
    </xf>
    <xf numFmtId="177" fontId="10" fillId="0" borderId="31" xfId="0" applyNumberFormat="1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15" fillId="0" borderId="128" xfId="0" applyFont="1" applyBorder="1" applyAlignment="1">
      <alignment horizontal="center" vertical="center" wrapText="1" shrinkToFit="1"/>
    </xf>
    <xf numFmtId="0" fontId="15" fillId="0" borderId="130" xfId="0" applyFont="1" applyBorder="1" applyAlignment="1">
      <alignment horizontal="center" vertical="center" shrinkToFit="1"/>
    </xf>
    <xf numFmtId="177" fontId="10" fillId="0" borderId="28" xfId="0" applyNumberFormat="1" applyFont="1" applyBorder="1" applyAlignme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9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righ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20" fillId="0" borderId="7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3" xfId="0" applyFont="1" applyBorder="1" applyAlignment="1" applyProtection="1">
      <alignment vertical="center"/>
      <protection locked="0"/>
    </xf>
    <xf numFmtId="0" fontId="10" fillId="0" borderId="9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2" fillId="0" borderId="124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99" xfId="0" applyFont="1" applyBorder="1" applyAlignment="1" applyProtection="1">
      <alignment vertical="center"/>
      <protection locked="0"/>
    </xf>
    <xf numFmtId="0" fontId="11" fillId="0" borderId="98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177" fontId="10" fillId="0" borderId="29" xfId="0" applyNumberFormat="1" applyFont="1" applyBorder="1" applyAlignment="1">
      <alignment vertical="center"/>
    </xf>
    <xf numFmtId="0" fontId="15" fillId="0" borderId="131" xfId="0" applyFont="1" applyBorder="1" applyAlignment="1">
      <alignment horizontal="center" vertical="center" shrinkToFit="1"/>
    </xf>
    <xf numFmtId="0" fontId="15" fillId="0" borderId="132" xfId="0" applyFont="1" applyBorder="1" applyAlignment="1">
      <alignment horizontal="center" vertical="center" shrinkToFit="1"/>
    </xf>
    <xf numFmtId="0" fontId="15" fillId="0" borderId="133" xfId="0" applyFont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EBFF"/>
      <color rgb="FFD7DC0E"/>
      <color rgb="FFD5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85628</xdr:colOff>
      <xdr:row>0</xdr:row>
      <xdr:rowOff>311727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9FF53-D9D0-458A-95FE-59B9102E214C}"/>
            </a:ext>
          </a:extLst>
        </xdr:cNvPr>
        <xdr:cNvSpPr txBox="1"/>
      </xdr:nvSpPr>
      <xdr:spPr>
        <a:xfrm>
          <a:off x="311727" y="0"/>
          <a:ext cx="3661833" cy="3117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初任者が教職大学院卒のとき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311727</xdr:colOff>
      <xdr:row>4</xdr:row>
      <xdr:rowOff>103909</xdr:rowOff>
    </xdr:from>
    <xdr:to>
      <xdr:col>12</xdr:col>
      <xdr:colOff>384810</xdr:colOff>
      <xdr:row>6</xdr:row>
      <xdr:rowOff>19223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D3D151F9-70B2-426D-AEC1-9B59C7890C9A}"/>
            </a:ext>
          </a:extLst>
        </xdr:cNvPr>
        <xdr:cNvSpPr/>
      </xdr:nvSpPr>
      <xdr:spPr>
        <a:xfrm>
          <a:off x="3810000" y="978477"/>
          <a:ext cx="1242060" cy="278996"/>
        </a:xfrm>
        <a:prstGeom prst="wedgeRoundRectCallout">
          <a:avLst>
            <a:gd name="adj1" fmla="val 47518"/>
            <a:gd name="adj2" fmla="val -266720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</a:t>
          </a:r>
          <a:r>
            <a:rPr kumimoji="1" lang="ja-JP" altLang="en-US" sz="1100" u="sng"/>
            <a:t>報告書</a:t>
          </a:r>
          <a:r>
            <a:rPr kumimoji="1" lang="ja-JP" altLang="en-US" sz="1100"/>
            <a:t>とする。</a:t>
          </a:r>
        </a:p>
      </xdr:txBody>
    </xdr:sp>
    <xdr:clientData/>
  </xdr:twoCellAnchor>
  <xdr:twoCellAnchor>
    <xdr:from>
      <xdr:col>15</xdr:col>
      <xdr:colOff>631075</xdr:colOff>
      <xdr:row>3</xdr:row>
      <xdr:rowOff>139585</xdr:rowOff>
    </xdr:from>
    <xdr:to>
      <xdr:col>20</xdr:col>
      <xdr:colOff>143395</xdr:colOff>
      <xdr:row>6</xdr:row>
      <xdr:rowOff>155864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2CD70B89-0FF9-431B-AAFD-96BFC58EF175}"/>
            </a:ext>
          </a:extLst>
        </xdr:cNvPr>
        <xdr:cNvSpPr/>
      </xdr:nvSpPr>
      <xdr:spPr>
        <a:xfrm>
          <a:off x="6467302" y="823653"/>
          <a:ext cx="2672888" cy="570461"/>
        </a:xfrm>
        <a:prstGeom prst="wedgeRoundRectCallout">
          <a:avLst>
            <a:gd name="adj1" fmla="val -69910"/>
            <a:gd name="adj2" fmla="val -90699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●指導教員の職名について、（教諭）か</a:t>
          </a:r>
          <a:endParaRPr kumimoji="1" lang="en-US" altLang="ja-JP" sz="1100"/>
        </a:p>
        <a:p>
          <a:pPr algn="l"/>
          <a:r>
            <a:rPr kumimoji="1" lang="ja-JP" altLang="en-US" sz="1100"/>
            <a:t>（会計年度任用職員）かを記入する。</a:t>
          </a:r>
        </a:p>
      </xdr:txBody>
    </xdr:sp>
    <xdr:clientData/>
  </xdr:twoCellAnchor>
  <xdr:twoCellAnchor>
    <xdr:from>
      <xdr:col>16</xdr:col>
      <xdr:colOff>136297</xdr:colOff>
      <xdr:row>9</xdr:row>
      <xdr:rowOff>91962</xdr:rowOff>
    </xdr:from>
    <xdr:to>
      <xdr:col>20</xdr:col>
      <xdr:colOff>145301</xdr:colOff>
      <xdr:row>12</xdr:row>
      <xdr:rowOff>242454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4D62AB7A-0CD1-4F0C-BF1E-108FED435D90}"/>
            </a:ext>
          </a:extLst>
        </xdr:cNvPr>
        <xdr:cNvSpPr/>
      </xdr:nvSpPr>
      <xdr:spPr>
        <a:xfrm>
          <a:off x="6708547" y="2040257"/>
          <a:ext cx="2433549" cy="955788"/>
        </a:xfrm>
        <a:prstGeom prst="wedgeRoundRectCallout">
          <a:avLst>
            <a:gd name="adj1" fmla="val -90692"/>
            <a:gd name="adj2" fmla="val -80163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●管理職（校長・教頭）の分類は③。　</a:t>
          </a:r>
          <a:endParaRPr kumimoji="1" lang="en-US" altLang="ja-JP" sz="1100"/>
        </a:p>
        <a:p>
          <a:pPr algn="l"/>
          <a:r>
            <a:rPr kumimoji="1" lang="ja-JP" altLang="en-US" sz="1100"/>
            <a:t>　　このとき、校務分掌名に</a:t>
          </a:r>
          <a:r>
            <a:rPr kumimoji="1" lang="ja-JP" altLang="en-US" sz="1100" u="sng"/>
            <a:t>校長</a:t>
          </a:r>
          <a:endParaRPr kumimoji="1" lang="en-US" altLang="ja-JP" sz="1100" u="sng"/>
        </a:p>
        <a:p>
          <a:pPr algn="l"/>
          <a:r>
            <a:rPr kumimoji="1" lang="ja-JP" altLang="en-US" sz="1100"/>
            <a:t>　　もしくは、</a:t>
          </a:r>
          <a:r>
            <a:rPr kumimoji="1" lang="ja-JP" altLang="en-US" sz="1100" u="sng"/>
            <a:t>教頭</a:t>
          </a:r>
          <a:r>
            <a:rPr kumimoji="1" lang="ja-JP" altLang="en-US" sz="1100"/>
            <a:t>を入れる。</a:t>
          </a:r>
        </a:p>
      </xdr:txBody>
    </xdr:sp>
    <xdr:clientData/>
  </xdr:twoCellAnchor>
  <xdr:twoCellAnchor>
    <xdr:from>
      <xdr:col>2</xdr:col>
      <xdr:colOff>168333</xdr:colOff>
      <xdr:row>9</xdr:row>
      <xdr:rowOff>201065</xdr:rowOff>
    </xdr:from>
    <xdr:to>
      <xdr:col>6</xdr:col>
      <xdr:colOff>246265</xdr:colOff>
      <xdr:row>11</xdr:row>
      <xdr:rowOff>178896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91281A34-6EEB-4D78-B6A8-DAD6CED49C0F}"/>
            </a:ext>
          </a:extLst>
        </xdr:cNvPr>
        <xdr:cNvSpPr/>
      </xdr:nvSpPr>
      <xdr:spPr>
        <a:xfrm>
          <a:off x="938992" y="2149360"/>
          <a:ext cx="1636568" cy="514695"/>
        </a:xfrm>
        <a:prstGeom prst="wedgeRoundRectCallout">
          <a:avLst>
            <a:gd name="adj1" fmla="val -59636"/>
            <a:gd name="adj2" fmla="val -104763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</a:t>
          </a:r>
          <a:r>
            <a:rPr kumimoji="1" lang="ja-JP" altLang="en-US" sz="1100" u="sng"/>
            <a:t>実施日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記入もれがないように。</a:t>
          </a:r>
        </a:p>
      </xdr:txBody>
    </xdr:sp>
    <xdr:clientData/>
  </xdr:twoCellAnchor>
  <xdr:twoCellAnchor>
    <xdr:from>
      <xdr:col>15</xdr:col>
      <xdr:colOff>618605</xdr:colOff>
      <xdr:row>22</xdr:row>
      <xdr:rowOff>155864</xdr:rowOff>
    </xdr:from>
    <xdr:to>
      <xdr:col>19</xdr:col>
      <xdr:colOff>550196</xdr:colOff>
      <xdr:row>25</xdr:row>
      <xdr:rowOff>93345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D29411B9-BAC9-4283-B1DA-E4B3F6362E76}"/>
            </a:ext>
          </a:extLst>
        </xdr:cNvPr>
        <xdr:cNvSpPr/>
      </xdr:nvSpPr>
      <xdr:spPr>
        <a:xfrm>
          <a:off x="6454832" y="5593773"/>
          <a:ext cx="2486023" cy="742777"/>
        </a:xfrm>
        <a:prstGeom prst="wedgeRoundRectCallout">
          <a:avLst>
            <a:gd name="adj1" fmla="val -76259"/>
            <a:gd name="adj2" fmla="val 90986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●計画書から変更があった</a:t>
          </a:r>
          <a:endParaRPr kumimoji="1" lang="en-US" altLang="ja-JP" sz="1100"/>
        </a:p>
        <a:p>
          <a:pPr algn="l"/>
          <a:r>
            <a:rPr kumimoji="1" lang="ja-JP" altLang="en-US" sz="1100"/>
            <a:t>　ところについては、上書きで修正。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384809</xdr:colOff>
      <xdr:row>113</xdr:row>
      <xdr:rowOff>218382</xdr:rowOff>
    </xdr:from>
    <xdr:to>
      <xdr:col>15</xdr:col>
      <xdr:colOff>730904</xdr:colOff>
      <xdr:row>115</xdr:row>
      <xdr:rowOff>81511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58906B69-3375-4A7E-8F2C-AAB292F7D23D}"/>
            </a:ext>
          </a:extLst>
        </xdr:cNvPr>
        <xdr:cNvSpPr/>
      </xdr:nvSpPr>
      <xdr:spPr>
        <a:xfrm>
          <a:off x="5831377" y="12505632"/>
          <a:ext cx="735754" cy="3740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109</xdr:row>
      <xdr:rowOff>233795</xdr:rowOff>
    </xdr:from>
    <xdr:to>
      <xdr:col>17</xdr:col>
      <xdr:colOff>531148</xdr:colOff>
      <xdr:row>112</xdr:row>
      <xdr:rowOff>212667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9E05C9CB-9418-42FF-B821-396E71EF6C97}"/>
            </a:ext>
          </a:extLst>
        </xdr:cNvPr>
        <xdr:cNvSpPr/>
      </xdr:nvSpPr>
      <xdr:spPr>
        <a:xfrm>
          <a:off x="4667250" y="11447318"/>
          <a:ext cx="3042284" cy="784167"/>
        </a:xfrm>
        <a:prstGeom prst="wedgeRoundRectCallout">
          <a:avLst>
            <a:gd name="adj1" fmla="val -5568"/>
            <a:gd name="adj2" fmla="val 89758"/>
            <a:gd name="adj3" fmla="val 16667"/>
          </a:avLst>
        </a:prstGeom>
        <a:solidFill>
          <a:srgbClr val="FFEBFF"/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●合計時間数が一致しているかを確かめる。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初任者や指導教員等の負担を考え、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１８０時間程度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になっていること。</a:t>
          </a:r>
        </a:p>
      </xdr:txBody>
    </xdr:sp>
    <xdr:clientData/>
  </xdr:twoCellAnchor>
  <xdr:twoCellAnchor>
    <xdr:from>
      <xdr:col>4</xdr:col>
      <xdr:colOff>86591</xdr:colOff>
      <xdr:row>117</xdr:row>
      <xdr:rowOff>155864</xdr:rowOff>
    </xdr:from>
    <xdr:to>
      <xdr:col>6</xdr:col>
      <xdr:colOff>37734</xdr:colOff>
      <xdr:row>119</xdr:row>
      <xdr:rowOff>112145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3451B91F-5C18-49E6-9B6A-8F3EA5348AFE}"/>
            </a:ext>
          </a:extLst>
        </xdr:cNvPr>
        <xdr:cNvSpPr/>
      </xdr:nvSpPr>
      <xdr:spPr>
        <a:xfrm>
          <a:off x="1636568" y="13300364"/>
          <a:ext cx="730461" cy="3805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73679</xdr:colOff>
      <xdr:row>122</xdr:row>
      <xdr:rowOff>251113</xdr:rowOff>
    </xdr:from>
    <xdr:to>
      <xdr:col>16</xdr:col>
      <xdr:colOff>71505</xdr:colOff>
      <xdr:row>125</xdr:row>
      <xdr:rowOff>19473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FC6616E6-18C9-483A-8C0B-9A624B9CB3F7}"/>
            </a:ext>
          </a:extLst>
        </xdr:cNvPr>
        <xdr:cNvSpPr/>
      </xdr:nvSpPr>
      <xdr:spPr>
        <a:xfrm>
          <a:off x="5909906" y="14339454"/>
          <a:ext cx="733849" cy="4004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381000</xdr:colOff>
      <xdr:row>126</xdr:row>
      <xdr:rowOff>128021</xdr:rowOff>
    </xdr:from>
    <xdr:to>
      <xdr:col>15</xdr:col>
      <xdr:colOff>732810</xdr:colOff>
      <xdr:row>128</xdr:row>
      <xdr:rowOff>93827</xdr:rowOff>
    </xdr:to>
    <xdr:sp macro="" textlink="">
      <xdr:nvSpPr>
        <xdr:cNvPr id="11" name="円/楕円 11">
          <a:extLst>
            <a:ext uri="{FF2B5EF4-FFF2-40B4-BE49-F238E27FC236}">
              <a16:creationId xmlns:a16="http://schemas.microsoft.com/office/drawing/2014/main" id="{4213379D-5B4E-46E6-BD2E-3FFADA4E764B}"/>
            </a:ext>
          </a:extLst>
        </xdr:cNvPr>
        <xdr:cNvSpPr/>
      </xdr:nvSpPr>
      <xdr:spPr>
        <a:xfrm>
          <a:off x="5827568" y="15021657"/>
          <a:ext cx="741469" cy="48535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85628</xdr:colOff>
      <xdr:row>0</xdr:row>
      <xdr:rowOff>311727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2B0D00-57F5-40EB-A833-D8800C2F5052}"/>
            </a:ext>
          </a:extLst>
        </xdr:cNvPr>
        <xdr:cNvSpPr txBox="1"/>
      </xdr:nvSpPr>
      <xdr:spPr>
        <a:xfrm>
          <a:off x="285750" y="0"/>
          <a:ext cx="3306983" cy="31363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初任者が教大学院卒のとき</a:t>
          </a:r>
        </a:p>
      </xdr:txBody>
    </xdr:sp>
    <xdr:clientData/>
  </xdr:twoCellAnchor>
  <xdr:twoCellAnchor>
    <xdr:from>
      <xdr:col>14</xdr:col>
      <xdr:colOff>121228</xdr:colOff>
      <xdr:row>1</xdr:row>
      <xdr:rowOff>268432</xdr:rowOff>
    </xdr:from>
    <xdr:to>
      <xdr:col>18</xdr:col>
      <xdr:colOff>239877</xdr:colOff>
      <xdr:row>5</xdr:row>
      <xdr:rowOff>70139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FCEAC05-00BB-4118-8B43-5204367C7F25}"/>
            </a:ext>
          </a:extLst>
        </xdr:cNvPr>
        <xdr:cNvSpPr/>
      </xdr:nvSpPr>
      <xdr:spPr>
        <a:xfrm>
          <a:off x="5567796" y="666750"/>
          <a:ext cx="2456604" cy="676275"/>
        </a:xfrm>
        <a:prstGeom prst="wedgeRoundRectCallout">
          <a:avLst>
            <a:gd name="adj1" fmla="val -66302"/>
            <a:gd name="adj2" fmla="val -618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●初任者が教職大学院卒の場合、</a:t>
          </a:r>
          <a:endParaRPr kumimoji="1" lang="en-US" altLang="ja-JP" sz="1100"/>
        </a:p>
        <a:p>
          <a:pPr algn="l"/>
          <a:r>
            <a:rPr kumimoji="1" lang="ja-JP" altLang="en-US" sz="1100"/>
            <a:t>指導教員がつかな</a:t>
          </a:r>
          <a:r>
            <a:rPr kumimoji="1" lang="en-US" altLang="ja-JP" sz="1100"/>
            <a:t> </a:t>
          </a:r>
          <a:r>
            <a:rPr kumimoji="1" lang="ja-JP" altLang="en-US" sz="1100"/>
            <a:t>いため空欄にする。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7</xdr:col>
      <xdr:colOff>60613</xdr:colOff>
      <xdr:row>11</xdr:row>
      <xdr:rowOff>69273</xdr:rowOff>
    </xdr:from>
    <xdr:to>
      <xdr:col>11</xdr:col>
      <xdr:colOff>8620</xdr:colOff>
      <xdr:row>13</xdr:row>
      <xdr:rowOff>100945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8E36DF40-FFAA-4307-B71E-4AA0ED7BF006}"/>
            </a:ext>
          </a:extLst>
        </xdr:cNvPr>
        <xdr:cNvSpPr/>
      </xdr:nvSpPr>
      <xdr:spPr>
        <a:xfrm>
          <a:off x="2779568" y="2684318"/>
          <a:ext cx="1506643" cy="568536"/>
        </a:xfrm>
        <a:prstGeom prst="wedgeRoundRectCallout">
          <a:avLst>
            <a:gd name="adj1" fmla="val 79970"/>
            <a:gd name="adj2" fmla="val -127678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●分類①（指導教員）　はない。</a:t>
          </a:r>
        </a:p>
      </xdr:txBody>
    </xdr:sp>
    <xdr:clientData/>
  </xdr:twoCellAnchor>
  <xdr:twoCellAnchor>
    <xdr:from>
      <xdr:col>15</xdr:col>
      <xdr:colOff>502227</xdr:colOff>
      <xdr:row>10</xdr:row>
      <xdr:rowOff>225137</xdr:rowOff>
    </xdr:from>
    <xdr:to>
      <xdr:col>19</xdr:col>
      <xdr:colOff>350000</xdr:colOff>
      <xdr:row>13</xdr:row>
      <xdr:rowOff>259774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71446745-304E-4EC2-BA51-9FB89EE7F2BF}"/>
            </a:ext>
          </a:extLst>
        </xdr:cNvPr>
        <xdr:cNvSpPr/>
      </xdr:nvSpPr>
      <xdr:spPr>
        <a:xfrm>
          <a:off x="6338454" y="2571751"/>
          <a:ext cx="2402205" cy="839932"/>
        </a:xfrm>
        <a:prstGeom prst="wedgeRoundRectCallout">
          <a:avLst>
            <a:gd name="adj1" fmla="val -79443"/>
            <a:gd name="adj2" fmla="val -60731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●管理職（校長・教頭）の分類は③。　</a:t>
          </a:r>
          <a:endParaRPr kumimoji="1" lang="en-US" altLang="ja-JP" sz="1100"/>
        </a:p>
        <a:p>
          <a:pPr algn="l"/>
          <a:r>
            <a:rPr kumimoji="1" lang="ja-JP" altLang="en-US" sz="1100"/>
            <a:t>　　このとき、校務分掌名に</a:t>
          </a:r>
          <a:r>
            <a:rPr kumimoji="1" lang="ja-JP" altLang="en-US" sz="1100" u="sng"/>
            <a:t>校長</a:t>
          </a:r>
          <a:endParaRPr kumimoji="1" lang="en-US" altLang="ja-JP" sz="1100" u="sng"/>
        </a:p>
        <a:p>
          <a:pPr algn="l"/>
          <a:r>
            <a:rPr kumimoji="1" lang="ja-JP" altLang="en-US" sz="1100"/>
            <a:t>　　もしくは、</a:t>
          </a:r>
          <a:r>
            <a:rPr kumimoji="1" lang="ja-JP" altLang="en-US" sz="1100" u="sng"/>
            <a:t>教頭</a:t>
          </a:r>
          <a:r>
            <a:rPr kumimoji="1" lang="ja-JP" altLang="en-US" sz="1100"/>
            <a:t>を入れる。</a:t>
          </a:r>
        </a:p>
      </xdr:txBody>
    </xdr:sp>
    <xdr:clientData/>
  </xdr:twoCellAnchor>
  <xdr:twoCellAnchor>
    <xdr:from>
      <xdr:col>14</xdr:col>
      <xdr:colOff>355908</xdr:colOff>
      <xdr:row>77</xdr:row>
      <xdr:rowOff>181840</xdr:rowOff>
    </xdr:from>
    <xdr:to>
      <xdr:col>15</xdr:col>
      <xdr:colOff>698193</xdr:colOff>
      <xdr:row>79</xdr:row>
      <xdr:rowOff>54493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2AF6845C-A621-4DEA-B784-1CA628414D5D}"/>
            </a:ext>
          </a:extLst>
        </xdr:cNvPr>
        <xdr:cNvSpPr/>
      </xdr:nvSpPr>
      <xdr:spPr>
        <a:xfrm>
          <a:off x="5802476" y="10962408"/>
          <a:ext cx="731944" cy="3835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138546</xdr:colOff>
      <xdr:row>81</xdr:row>
      <xdr:rowOff>116436</xdr:rowOff>
    </xdr:from>
    <xdr:to>
      <xdr:col>6</xdr:col>
      <xdr:colOff>91594</xdr:colOff>
      <xdr:row>83</xdr:row>
      <xdr:rowOff>65096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15AE76C8-8B83-46F9-BCC3-E85E06EE0702}"/>
            </a:ext>
          </a:extLst>
        </xdr:cNvPr>
        <xdr:cNvSpPr/>
      </xdr:nvSpPr>
      <xdr:spPr>
        <a:xfrm>
          <a:off x="1688523" y="11754254"/>
          <a:ext cx="732366" cy="37295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40332</xdr:colOff>
      <xdr:row>86</xdr:row>
      <xdr:rowOff>273472</xdr:rowOff>
    </xdr:from>
    <xdr:to>
      <xdr:col>16</xdr:col>
      <xdr:colOff>38158</xdr:colOff>
      <xdr:row>88</xdr:row>
      <xdr:rowOff>112317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148513F4-AB22-49B9-B6B0-D110B456A61D}"/>
            </a:ext>
          </a:extLst>
        </xdr:cNvPr>
        <xdr:cNvSpPr/>
      </xdr:nvSpPr>
      <xdr:spPr>
        <a:xfrm>
          <a:off x="5876559" y="12855131"/>
          <a:ext cx="733849" cy="3757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5619</xdr:colOff>
      <xdr:row>90</xdr:row>
      <xdr:rowOff>91498</xdr:rowOff>
    </xdr:from>
    <xdr:to>
      <xdr:col>15</xdr:col>
      <xdr:colOff>729943</xdr:colOff>
      <xdr:row>92</xdr:row>
      <xdr:rowOff>76527</xdr:rowOff>
    </xdr:to>
    <xdr:sp macro="" textlink="">
      <xdr:nvSpPr>
        <xdr:cNvPr id="10" name="円/楕円 11">
          <a:extLst>
            <a:ext uri="{FF2B5EF4-FFF2-40B4-BE49-F238E27FC236}">
              <a16:creationId xmlns:a16="http://schemas.microsoft.com/office/drawing/2014/main" id="{3AEA1997-DA6F-410D-A73C-43BFCBDD780F}"/>
            </a:ext>
          </a:extLst>
        </xdr:cNvPr>
        <xdr:cNvSpPr/>
      </xdr:nvSpPr>
      <xdr:spPr>
        <a:xfrm>
          <a:off x="5841846" y="13556384"/>
          <a:ext cx="724324" cy="4872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125037</xdr:colOff>
      <xdr:row>75</xdr:row>
      <xdr:rowOff>67367</xdr:rowOff>
    </xdr:from>
    <xdr:to>
      <xdr:col>19</xdr:col>
      <xdr:colOff>79837</xdr:colOff>
      <xdr:row>77</xdr:row>
      <xdr:rowOff>15414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16DF844B-FC13-41AA-B6EA-A4841E7653C7}"/>
            </a:ext>
          </a:extLst>
        </xdr:cNvPr>
        <xdr:cNvSpPr/>
      </xdr:nvSpPr>
      <xdr:spPr>
        <a:xfrm>
          <a:off x="5571605" y="10042640"/>
          <a:ext cx="2898891" cy="753342"/>
        </a:xfrm>
        <a:prstGeom prst="wedgeRoundRectCallout">
          <a:avLst>
            <a:gd name="adj1" fmla="val -27644"/>
            <a:gd name="adj2" fmla="val 70003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●合計時間数が一致しているかを確かめる。</a:t>
          </a:r>
          <a:endParaRPr kumimoji="1" lang="en-US" altLang="ja-JP" sz="1100"/>
        </a:p>
        <a:p>
          <a:pPr algn="l"/>
          <a:r>
            <a:rPr kumimoji="1" lang="ja-JP" altLang="en-US" sz="1100"/>
            <a:t>　初任者や指導教員等の負担を考え、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９０時間程度</a:t>
          </a:r>
          <a:r>
            <a:rPr kumimoji="1" lang="ja-JP" altLang="en-US" sz="1100"/>
            <a:t>になっていること。</a:t>
          </a:r>
        </a:p>
      </xdr:txBody>
    </xdr:sp>
    <xdr:clientData/>
  </xdr:twoCellAnchor>
  <xdr:twoCellAnchor>
    <xdr:from>
      <xdr:col>15</xdr:col>
      <xdr:colOff>571500</xdr:colOff>
      <xdr:row>19</xdr:row>
      <xdr:rowOff>51955</xdr:rowOff>
    </xdr:from>
    <xdr:to>
      <xdr:col>19</xdr:col>
      <xdr:colOff>501186</xdr:colOff>
      <xdr:row>21</xdr:row>
      <xdr:rowOff>257868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63057B44-036C-4BE7-BADD-F5B063CBE333}"/>
            </a:ext>
          </a:extLst>
        </xdr:cNvPr>
        <xdr:cNvSpPr/>
      </xdr:nvSpPr>
      <xdr:spPr>
        <a:xfrm>
          <a:off x="6407727" y="4814455"/>
          <a:ext cx="2484118" cy="742777"/>
        </a:xfrm>
        <a:prstGeom prst="wedgeRoundRectCallout">
          <a:avLst>
            <a:gd name="adj1" fmla="val -76259"/>
            <a:gd name="adj2" fmla="val 90986"/>
            <a:gd name="adj3" fmla="val 16667"/>
          </a:avLst>
        </a:prstGeom>
        <a:solidFill>
          <a:srgbClr val="FFEBFF"/>
        </a:solidFill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●計画書から変更があった</a:t>
          </a:r>
          <a:endParaRPr kumimoji="1" lang="en-US" altLang="ja-JP" sz="1100"/>
        </a:p>
        <a:p>
          <a:pPr algn="l"/>
          <a:r>
            <a:rPr kumimoji="1" lang="ja-JP" altLang="en-US" sz="1100"/>
            <a:t>　ところについては、上書きで修正。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10"/>
  <sheetViews>
    <sheetView tabSelected="1" view="pageBreakPreview" zoomScaleNormal="100" zoomScaleSheetLayoutView="100" workbookViewId="0">
      <pane ySplit="8" topLeftCell="A140" activePane="bottomLeft" state="frozen"/>
      <selection pane="bottomLeft" activeCell="U147" sqref="U147"/>
    </sheetView>
  </sheetViews>
  <sheetFormatPr defaultColWidth="9" defaultRowHeight="13.5" x14ac:dyDescent="0.15"/>
  <cols>
    <col min="1" max="1" width="4.125" customWidth="1"/>
    <col min="2" max="2" width="7.125" customWidth="1"/>
    <col min="3" max="15" width="5.75" customWidth="1"/>
    <col min="16" max="16" width="10.75" style="29" customWidth="1"/>
  </cols>
  <sheetData>
    <row r="1" spans="1:16" ht="31.5" customHeight="1" thickBot="1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50"/>
      <c r="N1" s="250"/>
      <c r="O1" s="250"/>
      <c r="P1" s="49"/>
    </row>
    <row r="2" spans="1:16" x14ac:dyDescent="0.15">
      <c r="A2" s="239" t="s">
        <v>1</v>
      </c>
      <c r="B2" s="240"/>
      <c r="C2" s="243"/>
      <c r="D2" s="244"/>
      <c r="E2" s="244"/>
      <c r="F2" s="244"/>
      <c r="G2" s="245"/>
      <c r="H2" s="50"/>
      <c r="I2" s="125" t="s">
        <v>2</v>
      </c>
      <c r="J2" s="126"/>
      <c r="K2" s="127"/>
      <c r="L2" s="231"/>
      <c r="M2" s="232"/>
      <c r="N2" s="232"/>
      <c r="O2" s="235" t="s">
        <v>3</v>
      </c>
      <c r="P2" s="236"/>
    </row>
    <row r="3" spans="1:16" x14ac:dyDescent="0.15">
      <c r="A3" s="241"/>
      <c r="B3" s="242"/>
      <c r="C3" s="246"/>
      <c r="D3" s="247"/>
      <c r="E3" s="247"/>
      <c r="F3" s="247"/>
      <c r="G3" s="248"/>
      <c r="H3" s="50"/>
      <c r="I3" s="128"/>
      <c r="J3" s="129"/>
      <c r="K3" s="130"/>
      <c r="L3" s="233"/>
      <c r="M3" s="234"/>
      <c r="N3" s="234"/>
      <c r="O3" s="237"/>
      <c r="P3" s="238"/>
    </row>
    <row r="4" spans="1:16" ht="27" customHeight="1" x14ac:dyDescent="0.15">
      <c r="A4" s="269" t="s">
        <v>4</v>
      </c>
      <c r="B4" s="270"/>
      <c r="C4" s="271"/>
      <c r="D4" s="272"/>
      <c r="E4" s="272"/>
      <c r="F4" s="272"/>
      <c r="G4" s="273"/>
      <c r="H4" s="50"/>
      <c r="I4" s="251" t="s">
        <v>5</v>
      </c>
      <c r="J4" s="252"/>
      <c r="K4" s="253"/>
      <c r="L4" s="171"/>
      <c r="M4" s="172"/>
      <c r="N4" s="172"/>
      <c r="O4" s="254" t="s">
        <v>3</v>
      </c>
      <c r="P4" s="255"/>
    </row>
    <row r="5" spans="1:16" ht="27" customHeight="1" thickBot="1" x14ac:dyDescent="0.2">
      <c r="A5" s="256" t="s">
        <v>6</v>
      </c>
      <c r="B5" s="257"/>
      <c r="C5" s="258"/>
      <c r="D5" s="259"/>
      <c r="E5" s="259"/>
      <c r="F5" s="260" t="s">
        <v>7</v>
      </c>
      <c r="G5" s="261"/>
      <c r="H5" s="50"/>
      <c r="I5" s="262" t="s">
        <v>8</v>
      </c>
      <c r="J5" s="263"/>
      <c r="K5" s="264"/>
      <c r="L5" s="265"/>
      <c r="M5" s="266"/>
      <c r="N5" s="266"/>
      <c r="O5" s="267" t="s">
        <v>3</v>
      </c>
      <c r="P5" s="268"/>
    </row>
    <row r="6" spans="1:16" ht="13.5" customHeight="1" thickBo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13.5" customHeight="1" thickTop="1" thickBot="1" x14ac:dyDescent="0.2">
      <c r="A7" s="218" t="s">
        <v>9</v>
      </c>
      <c r="B7" s="220" t="s">
        <v>10</v>
      </c>
      <c r="C7" s="222" t="s">
        <v>11</v>
      </c>
      <c r="D7" s="223"/>
      <c r="E7" s="224" t="s">
        <v>12</v>
      </c>
      <c r="F7" s="225"/>
      <c r="G7" s="225"/>
      <c r="H7" s="225"/>
      <c r="I7" s="225"/>
      <c r="J7" s="225"/>
      <c r="K7" s="225"/>
      <c r="L7" s="226"/>
      <c r="M7" s="222" t="s">
        <v>13</v>
      </c>
      <c r="N7" s="230"/>
      <c r="O7" s="223"/>
      <c r="P7" s="206" t="s">
        <v>14</v>
      </c>
    </row>
    <row r="8" spans="1:16" ht="21" customHeight="1" thickBot="1" x14ac:dyDescent="0.2">
      <c r="A8" s="219"/>
      <c r="B8" s="221"/>
      <c r="C8" s="53" t="s">
        <v>15</v>
      </c>
      <c r="D8" s="54" t="s">
        <v>16</v>
      </c>
      <c r="E8" s="227"/>
      <c r="F8" s="228"/>
      <c r="G8" s="228"/>
      <c r="H8" s="228"/>
      <c r="I8" s="228"/>
      <c r="J8" s="228"/>
      <c r="K8" s="228"/>
      <c r="L8" s="229"/>
      <c r="M8" s="55" t="s">
        <v>17</v>
      </c>
      <c r="N8" s="208" t="s">
        <v>18</v>
      </c>
      <c r="O8" s="209"/>
      <c r="P8" s="207"/>
    </row>
    <row r="9" spans="1:16" ht="21" customHeight="1" thickTop="1" x14ac:dyDescent="0.15">
      <c r="A9" s="24"/>
      <c r="B9" s="32"/>
      <c r="C9" s="11"/>
      <c r="D9" s="18"/>
      <c r="E9" s="210"/>
      <c r="F9" s="211"/>
      <c r="G9" s="211"/>
      <c r="H9" s="211"/>
      <c r="I9" s="211"/>
      <c r="J9" s="211"/>
      <c r="K9" s="211"/>
      <c r="L9" s="212"/>
      <c r="M9" s="11"/>
      <c r="N9" s="213"/>
      <c r="O9" s="214"/>
      <c r="P9" s="25"/>
    </row>
    <row r="10" spans="1:16" ht="21" customHeight="1" x14ac:dyDescent="0.15">
      <c r="A10" s="14"/>
      <c r="B10" s="33"/>
      <c r="C10" s="20"/>
      <c r="D10" s="17"/>
      <c r="E10" s="198"/>
      <c r="F10" s="199"/>
      <c r="G10" s="199"/>
      <c r="H10" s="199"/>
      <c r="I10" s="199"/>
      <c r="J10" s="199"/>
      <c r="K10" s="199"/>
      <c r="L10" s="200"/>
      <c r="M10" s="11"/>
      <c r="N10" s="196"/>
      <c r="O10" s="197"/>
      <c r="P10" s="26"/>
    </row>
    <row r="11" spans="1:16" ht="21" customHeight="1" x14ac:dyDescent="0.15">
      <c r="A11" s="14"/>
      <c r="B11" s="33"/>
      <c r="C11" s="20"/>
      <c r="D11" s="17"/>
      <c r="E11" s="198"/>
      <c r="F11" s="199"/>
      <c r="G11" s="199"/>
      <c r="H11" s="199"/>
      <c r="I11" s="199"/>
      <c r="J11" s="199"/>
      <c r="K11" s="199"/>
      <c r="L11" s="200"/>
      <c r="M11" s="11"/>
      <c r="N11" s="196"/>
      <c r="O11" s="197"/>
      <c r="P11" s="26"/>
    </row>
    <row r="12" spans="1:16" ht="21" customHeight="1" x14ac:dyDescent="0.15">
      <c r="A12" s="14"/>
      <c r="B12" s="33"/>
      <c r="C12" s="20"/>
      <c r="D12" s="17"/>
      <c r="E12" s="198"/>
      <c r="F12" s="199"/>
      <c r="G12" s="199"/>
      <c r="H12" s="199"/>
      <c r="I12" s="199"/>
      <c r="J12" s="199"/>
      <c r="K12" s="199"/>
      <c r="L12" s="200"/>
      <c r="M12" s="11"/>
      <c r="N12" s="196"/>
      <c r="O12" s="197"/>
      <c r="P12" s="26"/>
    </row>
    <row r="13" spans="1:16" ht="21" customHeight="1" x14ac:dyDescent="0.15">
      <c r="A13" s="14"/>
      <c r="B13" s="33"/>
      <c r="C13" s="20"/>
      <c r="D13" s="17"/>
      <c r="E13" s="198"/>
      <c r="F13" s="199"/>
      <c r="G13" s="199"/>
      <c r="H13" s="199"/>
      <c r="I13" s="199"/>
      <c r="J13" s="199"/>
      <c r="K13" s="199"/>
      <c r="L13" s="200"/>
      <c r="M13" s="11"/>
      <c r="N13" s="196"/>
      <c r="O13" s="197"/>
      <c r="P13" s="26"/>
    </row>
    <row r="14" spans="1:16" ht="21" customHeight="1" x14ac:dyDescent="0.15">
      <c r="A14" s="14"/>
      <c r="B14" s="33"/>
      <c r="C14" s="20"/>
      <c r="D14" s="17"/>
      <c r="E14" s="198"/>
      <c r="F14" s="199"/>
      <c r="G14" s="199"/>
      <c r="H14" s="199"/>
      <c r="I14" s="199"/>
      <c r="J14" s="199"/>
      <c r="K14" s="199"/>
      <c r="L14" s="200"/>
      <c r="M14" s="11"/>
      <c r="N14" s="196"/>
      <c r="O14" s="197"/>
      <c r="P14" s="26"/>
    </row>
    <row r="15" spans="1:16" ht="21" customHeight="1" x14ac:dyDescent="0.15">
      <c r="A15" s="14"/>
      <c r="B15" s="33"/>
      <c r="C15" s="20"/>
      <c r="D15" s="17"/>
      <c r="E15" s="198"/>
      <c r="F15" s="199"/>
      <c r="G15" s="199"/>
      <c r="H15" s="199"/>
      <c r="I15" s="199"/>
      <c r="J15" s="199"/>
      <c r="K15" s="199"/>
      <c r="L15" s="200"/>
      <c r="M15" s="11"/>
      <c r="N15" s="196"/>
      <c r="O15" s="197"/>
      <c r="P15" s="26"/>
    </row>
    <row r="16" spans="1:16" ht="21" customHeight="1" x14ac:dyDescent="0.15">
      <c r="A16" s="14"/>
      <c r="B16" s="33"/>
      <c r="C16" s="20"/>
      <c r="D16" s="17"/>
      <c r="E16" s="198"/>
      <c r="F16" s="199"/>
      <c r="G16" s="199"/>
      <c r="H16" s="199"/>
      <c r="I16" s="199"/>
      <c r="J16" s="199"/>
      <c r="K16" s="199"/>
      <c r="L16" s="200"/>
      <c r="M16" s="11"/>
      <c r="N16" s="196"/>
      <c r="O16" s="197"/>
      <c r="P16" s="26"/>
    </row>
    <row r="17" spans="1:16" ht="21" customHeight="1" x14ac:dyDescent="0.15">
      <c r="A17" s="14"/>
      <c r="B17" s="33"/>
      <c r="C17" s="20"/>
      <c r="D17" s="17"/>
      <c r="E17" s="198"/>
      <c r="F17" s="199"/>
      <c r="G17" s="199"/>
      <c r="H17" s="199"/>
      <c r="I17" s="199"/>
      <c r="J17" s="199"/>
      <c r="K17" s="199"/>
      <c r="L17" s="200"/>
      <c r="M17" s="11"/>
      <c r="N17" s="196"/>
      <c r="O17" s="197"/>
      <c r="P17" s="26"/>
    </row>
    <row r="18" spans="1:16" ht="21" customHeight="1" x14ac:dyDescent="0.15">
      <c r="A18" s="14"/>
      <c r="B18" s="33"/>
      <c r="C18" s="20"/>
      <c r="D18" s="17"/>
      <c r="E18" s="198"/>
      <c r="F18" s="199"/>
      <c r="G18" s="199"/>
      <c r="H18" s="199"/>
      <c r="I18" s="199"/>
      <c r="J18" s="199"/>
      <c r="K18" s="199"/>
      <c r="L18" s="200"/>
      <c r="M18" s="11"/>
      <c r="N18" s="196"/>
      <c r="O18" s="197"/>
      <c r="P18" s="26"/>
    </row>
    <row r="19" spans="1:16" ht="21" customHeight="1" x14ac:dyDescent="0.15">
      <c r="A19" s="14"/>
      <c r="B19" s="33"/>
      <c r="C19" s="20"/>
      <c r="D19" s="17"/>
      <c r="E19" s="198"/>
      <c r="F19" s="199"/>
      <c r="G19" s="199"/>
      <c r="H19" s="199"/>
      <c r="I19" s="199"/>
      <c r="J19" s="199"/>
      <c r="K19" s="199"/>
      <c r="L19" s="200"/>
      <c r="M19" s="11"/>
      <c r="N19" s="196"/>
      <c r="O19" s="197"/>
      <c r="P19" s="26"/>
    </row>
    <row r="20" spans="1:16" ht="21" customHeight="1" x14ac:dyDescent="0.15">
      <c r="A20" s="14"/>
      <c r="B20" s="33"/>
      <c r="C20" s="20"/>
      <c r="D20" s="17"/>
      <c r="E20" s="198"/>
      <c r="F20" s="199"/>
      <c r="G20" s="199"/>
      <c r="H20" s="199"/>
      <c r="I20" s="199"/>
      <c r="J20" s="199"/>
      <c r="K20" s="199"/>
      <c r="L20" s="200"/>
      <c r="M20" s="11"/>
      <c r="N20" s="196"/>
      <c r="O20" s="197"/>
      <c r="P20" s="26"/>
    </row>
    <row r="21" spans="1:16" ht="21" customHeight="1" x14ac:dyDescent="0.15">
      <c r="A21" s="14"/>
      <c r="B21" s="33"/>
      <c r="C21" s="20"/>
      <c r="D21" s="17"/>
      <c r="E21" s="198"/>
      <c r="F21" s="199"/>
      <c r="G21" s="199"/>
      <c r="H21" s="199"/>
      <c r="I21" s="199"/>
      <c r="J21" s="199"/>
      <c r="K21" s="199"/>
      <c r="L21" s="200"/>
      <c r="M21" s="11"/>
      <c r="N21" s="196"/>
      <c r="O21" s="197"/>
      <c r="P21" s="26"/>
    </row>
    <row r="22" spans="1:16" ht="21" customHeight="1" x14ac:dyDescent="0.15">
      <c r="A22" s="14"/>
      <c r="B22" s="33"/>
      <c r="C22" s="20"/>
      <c r="D22" s="17"/>
      <c r="E22" s="198"/>
      <c r="F22" s="199"/>
      <c r="G22" s="199"/>
      <c r="H22" s="199"/>
      <c r="I22" s="199"/>
      <c r="J22" s="199"/>
      <c r="K22" s="199"/>
      <c r="L22" s="200"/>
      <c r="M22" s="11"/>
      <c r="N22" s="196"/>
      <c r="O22" s="197"/>
      <c r="P22" s="26"/>
    </row>
    <row r="23" spans="1:16" ht="21" customHeight="1" x14ac:dyDescent="0.15">
      <c r="A23" s="14"/>
      <c r="B23" s="33"/>
      <c r="C23" s="20"/>
      <c r="D23" s="17"/>
      <c r="E23" s="198"/>
      <c r="F23" s="199"/>
      <c r="G23" s="199"/>
      <c r="H23" s="199"/>
      <c r="I23" s="199"/>
      <c r="J23" s="199"/>
      <c r="K23" s="199"/>
      <c r="L23" s="200"/>
      <c r="M23" s="11"/>
      <c r="N23" s="196"/>
      <c r="O23" s="197"/>
      <c r="P23" s="26"/>
    </row>
    <row r="24" spans="1:16" ht="21" customHeight="1" x14ac:dyDescent="0.15">
      <c r="A24" s="14"/>
      <c r="B24" s="33"/>
      <c r="C24" s="20"/>
      <c r="D24" s="17"/>
      <c r="E24" s="198"/>
      <c r="F24" s="199"/>
      <c r="G24" s="199"/>
      <c r="H24" s="199"/>
      <c r="I24" s="199"/>
      <c r="J24" s="199"/>
      <c r="K24" s="199"/>
      <c r="L24" s="200"/>
      <c r="M24" s="11"/>
      <c r="N24" s="196"/>
      <c r="O24" s="197"/>
      <c r="P24" s="26"/>
    </row>
    <row r="25" spans="1:16" ht="21" customHeight="1" x14ac:dyDescent="0.15">
      <c r="A25" s="14"/>
      <c r="B25" s="33"/>
      <c r="C25" s="20"/>
      <c r="D25" s="17"/>
      <c r="E25" s="198"/>
      <c r="F25" s="199"/>
      <c r="G25" s="199"/>
      <c r="H25" s="199"/>
      <c r="I25" s="199"/>
      <c r="J25" s="199"/>
      <c r="K25" s="199"/>
      <c r="L25" s="200"/>
      <c r="M25" s="11"/>
      <c r="N25" s="196"/>
      <c r="O25" s="197"/>
      <c r="P25" s="26"/>
    </row>
    <row r="26" spans="1:16" ht="21" customHeight="1" x14ac:dyDescent="0.15">
      <c r="A26" s="14"/>
      <c r="B26" s="33"/>
      <c r="C26" s="20"/>
      <c r="D26" s="17"/>
      <c r="E26" s="198"/>
      <c r="F26" s="199"/>
      <c r="G26" s="199"/>
      <c r="H26" s="199"/>
      <c r="I26" s="199"/>
      <c r="J26" s="199"/>
      <c r="K26" s="199"/>
      <c r="L26" s="200"/>
      <c r="M26" s="11"/>
      <c r="N26" s="196"/>
      <c r="O26" s="197"/>
      <c r="P26" s="26"/>
    </row>
    <row r="27" spans="1:16" ht="21" customHeight="1" x14ac:dyDescent="0.15">
      <c r="A27" s="14"/>
      <c r="B27" s="33"/>
      <c r="C27" s="20"/>
      <c r="D27" s="17"/>
      <c r="E27" s="198"/>
      <c r="F27" s="199"/>
      <c r="G27" s="199"/>
      <c r="H27" s="199"/>
      <c r="I27" s="199"/>
      <c r="J27" s="199"/>
      <c r="K27" s="199"/>
      <c r="L27" s="200"/>
      <c r="M27" s="11"/>
      <c r="N27" s="196"/>
      <c r="O27" s="197"/>
      <c r="P27" s="26"/>
    </row>
    <row r="28" spans="1:16" ht="21" customHeight="1" x14ac:dyDescent="0.15">
      <c r="A28" s="14"/>
      <c r="B28" s="33"/>
      <c r="C28" s="20"/>
      <c r="D28" s="17"/>
      <c r="E28" s="198"/>
      <c r="F28" s="199"/>
      <c r="G28" s="199"/>
      <c r="H28" s="199"/>
      <c r="I28" s="199"/>
      <c r="J28" s="199"/>
      <c r="K28" s="199"/>
      <c r="L28" s="200"/>
      <c r="M28" s="11"/>
      <c r="N28" s="196"/>
      <c r="O28" s="197"/>
      <c r="P28" s="26"/>
    </row>
    <row r="29" spans="1:16" ht="21" customHeight="1" x14ac:dyDescent="0.15">
      <c r="A29" s="14"/>
      <c r="B29" s="33"/>
      <c r="C29" s="20"/>
      <c r="D29" s="17"/>
      <c r="E29" s="198"/>
      <c r="F29" s="199"/>
      <c r="G29" s="199"/>
      <c r="H29" s="199"/>
      <c r="I29" s="199"/>
      <c r="J29" s="199"/>
      <c r="K29" s="199"/>
      <c r="L29" s="200"/>
      <c r="M29" s="11"/>
      <c r="N29" s="196"/>
      <c r="O29" s="197"/>
      <c r="P29" s="26"/>
    </row>
    <row r="30" spans="1:16" ht="21" customHeight="1" x14ac:dyDescent="0.15">
      <c r="A30" s="14"/>
      <c r="B30" s="33"/>
      <c r="C30" s="20"/>
      <c r="D30" s="17"/>
      <c r="E30" s="198"/>
      <c r="F30" s="199"/>
      <c r="G30" s="199"/>
      <c r="H30" s="199"/>
      <c r="I30" s="199"/>
      <c r="J30" s="199"/>
      <c r="K30" s="199"/>
      <c r="L30" s="200"/>
      <c r="M30" s="11"/>
      <c r="N30" s="196"/>
      <c r="O30" s="197"/>
      <c r="P30" s="26"/>
    </row>
    <row r="31" spans="1:16" ht="21" customHeight="1" x14ac:dyDescent="0.15">
      <c r="A31" s="14"/>
      <c r="B31" s="33"/>
      <c r="C31" s="20"/>
      <c r="D31" s="17"/>
      <c r="E31" s="198"/>
      <c r="F31" s="199"/>
      <c r="G31" s="199"/>
      <c r="H31" s="199"/>
      <c r="I31" s="199"/>
      <c r="J31" s="199"/>
      <c r="K31" s="199"/>
      <c r="L31" s="200"/>
      <c r="M31" s="11"/>
      <c r="N31" s="196"/>
      <c r="O31" s="197"/>
      <c r="P31" s="26"/>
    </row>
    <row r="32" spans="1:16" ht="21" customHeight="1" x14ac:dyDescent="0.15">
      <c r="A32" s="14"/>
      <c r="B32" s="33"/>
      <c r="C32" s="20"/>
      <c r="D32" s="17"/>
      <c r="E32" s="198"/>
      <c r="F32" s="199"/>
      <c r="G32" s="199"/>
      <c r="H32" s="199"/>
      <c r="I32" s="199"/>
      <c r="J32" s="199"/>
      <c r="K32" s="199"/>
      <c r="L32" s="200"/>
      <c r="M32" s="11"/>
      <c r="N32" s="196"/>
      <c r="O32" s="197"/>
      <c r="P32" s="26"/>
    </row>
    <row r="33" spans="1:16" ht="21" customHeight="1" x14ac:dyDescent="0.15">
      <c r="A33" s="14"/>
      <c r="B33" s="33"/>
      <c r="C33" s="20"/>
      <c r="D33" s="17"/>
      <c r="E33" s="198"/>
      <c r="F33" s="199"/>
      <c r="G33" s="199"/>
      <c r="H33" s="199"/>
      <c r="I33" s="199"/>
      <c r="J33" s="199"/>
      <c r="K33" s="199"/>
      <c r="L33" s="200"/>
      <c r="M33" s="11"/>
      <c r="N33" s="196"/>
      <c r="O33" s="197"/>
      <c r="P33" s="26"/>
    </row>
    <row r="34" spans="1:16" ht="21" customHeight="1" x14ac:dyDescent="0.15">
      <c r="A34" s="14"/>
      <c r="B34" s="33"/>
      <c r="C34" s="20"/>
      <c r="D34" s="17"/>
      <c r="E34" s="198"/>
      <c r="F34" s="199"/>
      <c r="G34" s="199"/>
      <c r="H34" s="199"/>
      <c r="I34" s="199"/>
      <c r="J34" s="199"/>
      <c r="K34" s="199"/>
      <c r="L34" s="200"/>
      <c r="M34" s="11"/>
      <c r="N34" s="196"/>
      <c r="O34" s="197"/>
      <c r="P34" s="26"/>
    </row>
    <row r="35" spans="1:16" ht="21" customHeight="1" x14ac:dyDescent="0.15">
      <c r="A35" s="14"/>
      <c r="B35" s="33"/>
      <c r="C35" s="20"/>
      <c r="D35" s="17"/>
      <c r="E35" s="198"/>
      <c r="F35" s="199"/>
      <c r="G35" s="199"/>
      <c r="H35" s="199"/>
      <c r="I35" s="199"/>
      <c r="J35" s="199"/>
      <c r="K35" s="199"/>
      <c r="L35" s="200"/>
      <c r="M35" s="11"/>
      <c r="N35" s="196"/>
      <c r="O35" s="197"/>
      <c r="P35" s="26"/>
    </row>
    <row r="36" spans="1:16" ht="21" customHeight="1" x14ac:dyDescent="0.15">
      <c r="A36" s="14"/>
      <c r="B36" s="33"/>
      <c r="C36" s="20"/>
      <c r="D36" s="17"/>
      <c r="E36" s="198"/>
      <c r="F36" s="199"/>
      <c r="G36" s="199"/>
      <c r="H36" s="199"/>
      <c r="I36" s="199"/>
      <c r="J36" s="199"/>
      <c r="K36" s="199"/>
      <c r="L36" s="200"/>
      <c r="M36" s="11"/>
      <c r="N36" s="196"/>
      <c r="O36" s="197"/>
      <c r="P36" s="26"/>
    </row>
    <row r="37" spans="1:16" ht="21" customHeight="1" x14ac:dyDescent="0.15">
      <c r="A37" s="14"/>
      <c r="B37" s="33"/>
      <c r="C37" s="20"/>
      <c r="D37" s="17"/>
      <c r="E37" s="198"/>
      <c r="F37" s="199"/>
      <c r="G37" s="199"/>
      <c r="H37" s="199"/>
      <c r="I37" s="199"/>
      <c r="J37" s="199"/>
      <c r="K37" s="199"/>
      <c r="L37" s="200"/>
      <c r="M37" s="11"/>
      <c r="N37" s="196"/>
      <c r="O37" s="197"/>
      <c r="P37" s="26"/>
    </row>
    <row r="38" spans="1:16" ht="21" customHeight="1" x14ac:dyDescent="0.15">
      <c r="A38" s="14"/>
      <c r="B38" s="33"/>
      <c r="C38" s="20"/>
      <c r="D38" s="17"/>
      <c r="E38" s="198"/>
      <c r="F38" s="199"/>
      <c r="G38" s="199"/>
      <c r="H38" s="199"/>
      <c r="I38" s="199"/>
      <c r="J38" s="199"/>
      <c r="K38" s="199"/>
      <c r="L38" s="200"/>
      <c r="M38" s="11"/>
      <c r="N38" s="196"/>
      <c r="O38" s="197"/>
      <c r="P38" s="26"/>
    </row>
    <row r="39" spans="1:16" ht="21" customHeight="1" x14ac:dyDescent="0.15">
      <c r="A39" s="14"/>
      <c r="B39" s="33"/>
      <c r="C39" s="20"/>
      <c r="D39" s="17"/>
      <c r="E39" s="198"/>
      <c r="F39" s="199"/>
      <c r="G39" s="199"/>
      <c r="H39" s="199"/>
      <c r="I39" s="199"/>
      <c r="J39" s="199"/>
      <c r="K39" s="199"/>
      <c r="L39" s="200"/>
      <c r="M39" s="11"/>
      <c r="N39" s="196"/>
      <c r="O39" s="197"/>
      <c r="P39" s="26"/>
    </row>
    <row r="40" spans="1:16" ht="21" customHeight="1" x14ac:dyDescent="0.15">
      <c r="A40" s="14"/>
      <c r="B40" s="33"/>
      <c r="C40" s="20"/>
      <c r="D40" s="17"/>
      <c r="E40" s="198"/>
      <c r="F40" s="199"/>
      <c r="G40" s="199"/>
      <c r="H40" s="199"/>
      <c r="I40" s="199"/>
      <c r="J40" s="199"/>
      <c r="K40" s="199"/>
      <c r="L40" s="200"/>
      <c r="M40" s="11"/>
      <c r="N40" s="196"/>
      <c r="O40" s="197"/>
      <c r="P40" s="26"/>
    </row>
    <row r="41" spans="1:16" ht="21" customHeight="1" x14ac:dyDescent="0.15">
      <c r="A41" s="14"/>
      <c r="B41" s="33"/>
      <c r="C41" s="20"/>
      <c r="D41" s="17"/>
      <c r="E41" s="198"/>
      <c r="F41" s="199"/>
      <c r="G41" s="199"/>
      <c r="H41" s="199"/>
      <c r="I41" s="199"/>
      <c r="J41" s="199"/>
      <c r="K41" s="199"/>
      <c r="L41" s="200"/>
      <c r="M41" s="11"/>
      <c r="N41" s="196"/>
      <c r="O41" s="197"/>
      <c r="P41" s="26"/>
    </row>
    <row r="42" spans="1:16" ht="21" customHeight="1" thickBot="1" x14ac:dyDescent="0.2">
      <c r="A42" s="23"/>
      <c r="B42" s="34"/>
      <c r="C42" s="12"/>
      <c r="D42" s="19"/>
      <c r="E42" s="215"/>
      <c r="F42" s="216"/>
      <c r="G42" s="216"/>
      <c r="H42" s="216"/>
      <c r="I42" s="216"/>
      <c r="J42" s="216"/>
      <c r="K42" s="216"/>
      <c r="L42" s="217"/>
      <c r="M42" s="12"/>
      <c r="N42" s="182"/>
      <c r="O42" s="183"/>
      <c r="P42" s="27"/>
    </row>
    <row r="43" spans="1:16" ht="27.75" customHeight="1" thickTop="1" thickBot="1" x14ac:dyDescent="0.2"/>
    <row r="44" spans="1:16" ht="13.5" customHeight="1" thickTop="1" thickBot="1" x14ac:dyDescent="0.2">
      <c r="A44" s="218" t="s">
        <v>9</v>
      </c>
      <c r="B44" s="220" t="s">
        <v>10</v>
      </c>
      <c r="C44" s="222" t="s">
        <v>11</v>
      </c>
      <c r="D44" s="223"/>
      <c r="E44" s="224" t="s">
        <v>12</v>
      </c>
      <c r="F44" s="225"/>
      <c r="G44" s="225"/>
      <c r="H44" s="225"/>
      <c r="I44" s="225"/>
      <c r="J44" s="225"/>
      <c r="K44" s="225"/>
      <c r="L44" s="226"/>
      <c r="M44" s="222" t="s">
        <v>13</v>
      </c>
      <c r="N44" s="230"/>
      <c r="O44" s="223"/>
      <c r="P44" s="206" t="s">
        <v>14</v>
      </c>
    </row>
    <row r="45" spans="1:16" ht="21" customHeight="1" thickBot="1" x14ac:dyDescent="0.2">
      <c r="A45" s="219"/>
      <c r="B45" s="221"/>
      <c r="C45" s="53" t="s">
        <v>15</v>
      </c>
      <c r="D45" s="54" t="s">
        <v>16</v>
      </c>
      <c r="E45" s="227"/>
      <c r="F45" s="228"/>
      <c r="G45" s="228"/>
      <c r="H45" s="228"/>
      <c r="I45" s="228"/>
      <c r="J45" s="228"/>
      <c r="K45" s="228"/>
      <c r="L45" s="229"/>
      <c r="M45" s="55" t="s">
        <v>17</v>
      </c>
      <c r="N45" s="208" t="s">
        <v>18</v>
      </c>
      <c r="O45" s="209"/>
      <c r="P45" s="207"/>
    </row>
    <row r="46" spans="1:16" ht="21" customHeight="1" thickTop="1" x14ac:dyDescent="0.15">
      <c r="A46" s="24"/>
      <c r="B46" s="32"/>
      <c r="C46" s="11"/>
      <c r="D46" s="18"/>
      <c r="E46" s="210"/>
      <c r="F46" s="211"/>
      <c r="G46" s="211"/>
      <c r="H46" s="211"/>
      <c r="I46" s="211"/>
      <c r="J46" s="211"/>
      <c r="K46" s="211"/>
      <c r="L46" s="212"/>
      <c r="M46" s="11"/>
      <c r="N46" s="213"/>
      <c r="O46" s="214"/>
      <c r="P46" s="25"/>
    </row>
    <row r="47" spans="1:16" ht="21" customHeight="1" x14ac:dyDescent="0.15">
      <c r="A47" s="14"/>
      <c r="B47" s="33"/>
      <c r="C47" s="20"/>
      <c r="D47" s="17"/>
      <c r="E47" s="198"/>
      <c r="F47" s="199"/>
      <c r="G47" s="199"/>
      <c r="H47" s="199"/>
      <c r="I47" s="199"/>
      <c r="J47" s="199"/>
      <c r="K47" s="199"/>
      <c r="L47" s="200"/>
      <c r="M47" s="11"/>
      <c r="N47" s="196"/>
      <c r="O47" s="197"/>
      <c r="P47" s="26"/>
    </row>
    <row r="48" spans="1:16" ht="21" customHeight="1" x14ac:dyDescent="0.15">
      <c r="A48" s="14"/>
      <c r="B48" s="33"/>
      <c r="C48" s="20"/>
      <c r="D48" s="17"/>
      <c r="E48" s="198"/>
      <c r="F48" s="199"/>
      <c r="G48" s="199"/>
      <c r="H48" s="199"/>
      <c r="I48" s="199"/>
      <c r="J48" s="199"/>
      <c r="K48" s="199"/>
      <c r="L48" s="200"/>
      <c r="M48" s="11"/>
      <c r="N48" s="196"/>
      <c r="O48" s="197"/>
      <c r="P48" s="26"/>
    </row>
    <row r="49" spans="1:16" ht="21" customHeight="1" x14ac:dyDescent="0.15">
      <c r="A49" s="14"/>
      <c r="B49" s="33"/>
      <c r="C49" s="20"/>
      <c r="D49" s="17"/>
      <c r="E49" s="198"/>
      <c r="F49" s="199"/>
      <c r="G49" s="199"/>
      <c r="H49" s="199"/>
      <c r="I49" s="199"/>
      <c r="J49" s="199"/>
      <c r="K49" s="199"/>
      <c r="L49" s="200"/>
      <c r="M49" s="11"/>
      <c r="N49" s="196"/>
      <c r="O49" s="197"/>
      <c r="P49" s="26"/>
    </row>
    <row r="50" spans="1:16" ht="21" customHeight="1" x14ac:dyDescent="0.15">
      <c r="A50" s="14"/>
      <c r="B50" s="33"/>
      <c r="C50" s="20"/>
      <c r="D50" s="17"/>
      <c r="E50" s="198"/>
      <c r="F50" s="199"/>
      <c r="G50" s="199"/>
      <c r="H50" s="199"/>
      <c r="I50" s="199"/>
      <c r="J50" s="199"/>
      <c r="K50" s="199"/>
      <c r="L50" s="200"/>
      <c r="M50" s="11"/>
      <c r="N50" s="196"/>
      <c r="O50" s="197"/>
      <c r="P50" s="26"/>
    </row>
    <row r="51" spans="1:16" ht="21" customHeight="1" x14ac:dyDescent="0.15">
      <c r="A51" s="14"/>
      <c r="B51" s="33"/>
      <c r="C51" s="20"/>
      <c r="D51" s="17"/>
      <c r="E51" s="198"/>
      <c r="F51" s="199"/>
      <c r="G51" s="199"/>
      <c r="H51" s="199"/>
      <c r="I51" s="199"/>
      <c r="J51" s="199"/>
      <c r="K51" s="199"/>
      <c r="L51" s="200"/>
      <c r="M51" s="11"/>
      <c r="N51" s="196"/>
      <c r="O51" s="197"/>
      <c r="P51" s="26"/>
    </row>
    <row r="52" spans="1:16" ht="21" customHeight="1" x14ac:dyDescent="0.15">
      <c r="A52" s="14"/>
      <c r="B52" s="33"/>
      <c r="C52" s="20"/>
      <c r="D52" s="17"/>
      <c r="E52" s="198"/>
      <c r="F52" s="199"/>
      <c r="G52" s="199"/>
      <c r="H52" s="199"/>
      <c r="I52" s="199"/>
      <c r="J52" s="199"/>
      <c r="K52" s="199"/>
      <c r="L52" s="200"/>
      <c r="M52" s="11"/>
      <c r="N52" s="196"/>
      <c r="O52" s="197"/>
      <c r="P52" s="26"/>
    </row>
    <row r="53" spans="1:16" ht="21" customHeight="1" x14ac:dyDescent="0.15">
      <c r="A53" s="14"/>
      <c r="B53" s="33"/>
      <c r="C53" s="20"/>
      <c r="D53" s="17"/>
      <c r="E53" s="198"/>
      <c r="F53" s="199"/>
      <c r="G53" s="199"/>
      <c r="H53" s="199"/>
      <c r="I53" s="199"/>
      <c r="J53" s="199"/>
      <c r="K53" s="199"/>
      <c r="L53" s="200"/>
      <c r="M53" s="11"/>
      <c r="N53" s="196"/>
      <c r="O53" s="197"/>
      <c r="P53" s="26"/>
    </row>
    <row r="54" spans="1:16" ht="21" customHeight="1" x14ac:dyDescent="0.15">
      <c r="A54" s="14"/>
      <c r="B54" s="33"/>
      <c r="C54" s="20"/>
      <c r="D54" s="17"/>
      <c r="E54" s="198"/>
      <c r="F54" s="199"/>
      <c r="G54" s="199"/>
      <c r="H54" s="199"/>
      <c r="I54" s="199"/>
      <c r="J54" s="199"/>
      <c r="K54" s="199"/>
      <c r="L54" s="200"/>
      <c r="M54" s="11"/>
      <c r="N54" s="196"/>
      <c r="O54" s="197"/>
      <c r="P54" s="26"/>
    </row>
    <row r="55" spans="1:16" ht="21" customHeight="1" x14ac:dyDescent="0.15">
      <c r="A55" s="14"/>
      <c r="B55" s="33"/>
      <c r="C55" s="20"/>
      <c r="D55" s="17"/>
      <c r="E55" s="198"/>
      <c r="F55" s="199"/>
      <c r="G55" s="199"/>
      <c r="H55" s="199"/>
      <c r="I55" s="199"/>
      <c r="J55" s="199"/>
      <c r="K55" s="199"/>
      <c r="L55" s="200"/>
      <c r="M55" s="11"/>
      <c r="N55" s="196"/>
      <c r="O55" s="197"/>
      <c r="P55" s="26"/>
    </row>
    <row r="56" spans="1:16" ht="21" customHeight="1" x14ac:dyDescent="0.15">
      <c r="A56" s="14"/>
      <c r="B56" s="33"/>
      <c r="C56" s="20"/>
      <c r="D56" s="17"/>
      <c r="E56" s="198"/>
      <c r="F56" s="199"/>
      <c r="G56" s="199"/>
      <c r="H56" s="199"/>
      <c r="I56" s="199"/>
      <c r="J56" s="199"/>
      <c r="K56" s="199"/>
      <c r="L56" s="200"/>
      <c r="M56" s="11"/>
      <c r="N56" s="196"/>
      <c r="O56" s="197"/>
      <c r="P56" s="26"/>
    </row>
    <row r="57" spans="1:16" ht="21" customHeight="1" x14ac:dyDescent="0.15">
      <c r="A57" s="14"/>
      <c r="B57" s="33"/>
      <c r="C57" s="20"/>
      <c r="D57" s="17"/>
      <c r="E57" s="198"/>
      <c r="F57" s="199"/>
      <c r="G57" s="199"/>
      <c r="H57" s="199"/>
      <c r="I57" s="199"/>
      <c r="J57" s="199"/>
      <c r="K57" s="199"/>
      <c r="L57" s="200"/>
      <c r="M57" s="11"/>
      <c r="N57" s="196"/>
      <c r="O57" s="197"/>
      <c r="P57" s="26"/>
    </row>
    <row r="58" spans="1:16" ht="21" customHeight="1" x14ac:dyDescent="0.15">
      <c r="A58" s="14"/>
      <c r="B58" s="33"/>
      <c r="C58" s="20"/>
      <c r="D58" s="17"/>
      <c r="E58" s="198"/>
      <c r="F58" s="199"/>
      <c r="G58" s="199"/>
      <c r="H58" s="199"/>
      <c r="I58" s="199"/>
      <c r="J58" s="199"/>
      <c r="K58" s="199"/>
      <c r="L58" s="200"/>
      <c r="M58" s="11"/>
      <c r="N58" s="196"/>
      <c r="O58" s="197"/>
      <c r="P58" s="26"/>
    </row>
    <row r="59" spans="1:16" ht="21" customHeight="1" x14ac:dyDescent="0.15">
      <c r="A59" s="14"/>
      <c r="B59" s="33"/>
      <c r="C59" s="20"/>
      <c r="D59" s="17"/>
      <c r="E59" s="198"/>
      <c r="F59" s="199"/>
      <c r="G59" s="199"/>
      <c r="H59" s="199"/>
      <c r="I59" s="199"/>
      <c r="J59" s="199"/>
      <c r="K59" s="199"/>
      <c r="L59" s="200"/>
      <c r="M59" s="11"/>
      <c r="N59" s="196"/>
      <c r="O59" s="197"/>
      <c r="P59" s="26"/>
    </row>
    <row r="60" spans="1:16" ht="21" customHeight="1" x14ac:dyDescent="0.15">
      <c r="A60" s="14"/>
      <c r="B60" s="33"/>
      <c r="C60" s="20"/>
      <c r="D60" s="17"/>
      <c r="E60" s="198"/>
      <c r="F60" s="199"/>
      <c r="G60" s="199"/>
      <c r="H60" s="199"/>
      <c r="I60" s="199"/>
      <c r="J60" s="199"/>
      <c r="K60" s="199"/>
      <c r="L60" s="200"/>
      <c r="M60" s="11"/>
      <c r="N60" s="196"/>
      <c r="O60" s="197"/>
      <c r="P60" s="26"/>
    </row>
    <row r="61" spans="1:16" ht="21" customHeight="1" x14ac:dyDescent="0.15">
      <c r="A61" s="14"/>
      <c r="B61" s="33"/>
      <c r="C61" s="20"/>
      <c r="D61" s="17"/>
      <c r="E61" s="198"/>
      <c r="F61" s="199"/>
      <c r="G61" s="199"/>
      <c r="H61" s="199"/>
      <c r="I61" s="199"/>
      <c r="J61" s="199"/>
      <c r="K61" s="199"/>
      <c r="L61" s="200"/>
      <c r="M61" s="11"/>
      <c r="N61" s="196"/>
      <c r="O61" s="197"/>
      <c r="P61" s="26"/>
    </row>
    <row r="62" spans="1:16" ht="21" customHeight="1" x14ac:dyDescent="0.15">
      <c r="A62" s="14"/>
      <c r="B62" s="33"/>
      <c r="C62" s="20"/>
      <c r="D62" s="17"/>
      <c r="E62" s="198"/>
      <c r="F62" s="199"/>
      <c r="G62" s="199"/>
      <c r="H62" s="199"/>
      <c r="I62" s="199"/>
      <c r="J62" s="199"/>
      <c r="K62" s="199"/>
      <c r="L62" s="200"/>
      <c r="M62" s="11"/>
      <c r="N62" s="196"/>
      <c r="O62" s="197"/>
      <c r="P62" s="26"/>
    </row>
    <row r="63" spans="1:16" ht="21" customHeight="1" x14ac:dyDescent="0.15">
      <c r="A63" s="14"/>
      <c r="B63" s="33"/>
      <c r="C63" s="20"/>
      <c r="D63" s="17"/>
      <c r="E63" s="198"/>
      <c r="F63" s="199"/>
      <c r="G63" s="199"/>
      <c r="H63" s="199"/>
      <c r="I63" s="199"/>
      <c r="J63" s="199"/>
      <c r="K63" s="199"/>
      <c r="L63" s="200"/>
      <c r="M63" s="11"/>
      <c r="N63" s="196"/>
      <c r="O63" s="197"/>
      <c r="P63" s="26"/>
    </row>
    <row r="64" spans="1:16" ht="21" customHeight="1" x14ac:dyDescent="0.15">
      <c r="A64" s="14"/>
      <c r="B64" s="33"/>
      <c r="C64" s="20"/>
      <c r="D64" s="17"/>
      <c r="E64" s="198"/>
      <c r="F64" s="199"/>
      <c r="G64" s="199"/>
      <c r="H64" s="199"/>
      <c r="I64" s="199"/>
      <c r="J64" s="199"/>
      <c r="K64" s="199"/>
      <c r="L64" s="200"/>
      <c r="M64" s="11"/>
      <c r="N64" s="196"/>
      <c r="O64" s="197"/>
      <c r="P64" s="26"/>
    </row>
    <row r="65" spans="1:16" ht="21" customHeight="1" x14ac:dyDescent="0.15">
      <c r="A65" s="14"/>
      <c r="B65" s="33"/>
      <c r="C65" s="20"/>
      <c r="D65" s="17"/>
      <c r="E65" s="198"/>
      <c r="F65" s="199"/>
      <c r="G65" s="199"/>
      <c r="H65" s="199"/>
      <c r="I65" s="199"/>
      <c r="J65" s="199"/>
      <c r="K65" s="199"/>
      <c r="L65" s="200"/>
      <c r="M65" s="11"/>
      <c r="N65" s="196"/>
      <c r="O65" s="197"/>
      <c r="P65" s="26"/>
    </row>
    <row r="66" spans="1:16" ht="21" customHeight="1" x14ac:dyDescent="0.15">
      <c r="A66" s="14"/>
      <c r="B66" s="33"/>
      <c r="C66" s="20"/>
      <c r="D66" s="17"/>
      <c r="E66" s="198"/>
      <c r="F66" s="199"/>
      <c r="G66" s="199"/>
      <c r="H66" s="199"/>
      <c r="I66" s="199"/>
      <c r="J66" s="199"/>
      <c r="K66" s="199"/>
      <c r="L66" s="200"/>
      <c r="M66" s="11"/>
      <c r="N66" s="196"/>
      <c r="O66" s="197"/>
      <c r="P66" s="26"/>
    </row>
    <row r="67" spans="1:16" ht="21" customHeight="1" x14ac:dyDescent="0.15">
      <c r="A67" s="14"/>
      <c r="B67" s="33"/>
      <c r="C67" s="20"/>
      <c r="D67" s="17"/>
      <c r="E67" s="198"/>
      <c r="F67" s="199"/>
      <c r="G67" s="199"/>
      <c r="H67" s="199"/>
      <c r="I67" s="199"/>
      <c r="J67" s="199"/>
      <c r="K67" s="199"/>
      <c r="L67" s="200"/>
      <c r="M67" s="11"/>
      <c r="N67" s="196"/>
      <c r="O67" s="197"/>
      <c r="P67" s="26"/>
    </row>
    <row r="68" spans="1:16" ht="21" customHeight="1" x14ac:dyDescent="0.15">
      <c r="A68" s="14"/>
      <c r="B68" s="33"/>
      <c r="C68" s="20"/>
      <c r="D68" s="17"/>
      <c r="E68" s="198"/>
      <c r="F68" s="199"/>
      <c r="G68" s="199"/>
      <c r="H68" s="199"/>
      <c r="I68" s="199"/>
      <c r="J68" s="199"/>
      <c r="K68" s="199"/>
      <c r="L68" s="200"/>
      <c r="M68" s="11"/>
      <c r="N68" s="196"/>
      <c r="O68" s="197"/>
      <c r="P68" s="26"/>
    </row>
    <row r="69" spans="1:16" ht="21" customHeight="1" x14ac:dyDescent="0.15">
      <c r="A69" s="14"/>
      <c r="B69" s="33"/>
      <c r="C69" s="20"/>
      <c r="D69" s="17"/>
      <c r="E69" s="198"/>
      <c r="F69" s="199"/>
      <c r="G69" s="199"/>
      <c r="H69" s="199"/>
      <c r="I69" s="199"/>
      <c r="J69" s="199"/>
      <c r="K69" s="199"/>
      <c r="L69" s="200"/>
      <c r="M69" s="11"/>
      <c r="N69" s="196"/>
      <c r="O69" s="197"/>
      <c r="P69" s="26"/>
    </row>
    <row r="70" spans="1:16" ht="21" customHeight="1" x14ac:dyDescent="0.15">
      <c r="A70" s="14"/>
      <c r="B70" s="33"/>
      <c r="C70" s="20"/>
      <c r="D70" s="17"/>
      <c r="E70" s="198"/>
      <c r="F70" s="199"/>
      <c r="G70" s="199"/>
      <c r="H70" s="199"/>
      <c r="I70" s="199"/>
      <c r="J70" s="199"/>
      <c r="K70" s="199"/>
      <c r="L70" s="200"/>
      <c r="M70" s="11"/>
      <c r="N70" s="196"/>
      <c r="O70" s="197"/>
      <c r="P70" s="26"/>
    </row>
    <row r="71" spans="1:16" ht="21" customHeight="1" x14ac:dyDescent="0.15">
      <c r="A71" s="14"/>
      <c r="B71" s="33"/>
      <c r="C71" s="20"/>
      <c r="D71" s="17"/>
      <c r="E71" s="198"/>
      <c r="F71" s="199"/>
      <c r="G71" s="199"/>
      <c r="H71" s="199"/>
      <c r="I71" s="199"/>
      <c r="J71" s="199"/>
      <c r="K71" s="199"/>
      <c r="L71" s="200"/>
      <c r="M71" s="11"/>
      <c r="N71" s="196"/>
      <c r="O71" s="197"/>
      <c r="P71" s="26"/>
    </row>
    <row r="72" spans="1:16" ht="21" customHeight="1" x14ac:dyDescent="0.15">
      <c r="A72" s="14"/>
      <c r="B72" s="33"/>
      <c r="C72" s="20"/>
      <c r="D72" s="17"/>
      <c r="E72" s="198"/>
      <c r="F72" s="199"/>
      <c r="G72" s="199"/>
      <c r="H72" s="199"/>
      <c r="I72" s="199"/>
      <c r="J72" s="199"/>
      <c r="K72" s="199"/>
      <c r="L72" s="200"/>
      <c r="M72" s="11"/>
      <c r="N72" s="196"/>
      <c r="O72" s="197"/>
      <c r="P72" s="26"/>
    </row>
    <row r="73" spans="1:16" ht="21" customHeight="1" x14ac:dyDescent="0.15">
      <c r="A73" s="14"/>
      <c r="B73" s="33"/>
      <c r="C73" s="20"/>
      <c r="D73" s="17"/>
      <c r="E73" s="198"/>
      <c r="F73" s="199"/>
      <c r="G73" s="199"/>
      <c r="H73" s="199"/>
      <c r="I73" s="199"/>
      <c r="J73" s="199"/>
      <c r="K73" s="199"/>
      <c r="L73" s="200"/>
      <c r="M73" s="11"/>
      <c r="N73" s="196"/>
      <c r="O73" s="197"/>
      <c r="P73" s="26"/>
    </row>
    <row r="74" spans="1:16" ht="21" customHeight="1" x14ac:dyDescent="0.15">
      <c r="A74" s="14"/>
      <c r="B74" s="33"/>
      <c r="C74" s="20"/>
      <c r="D74" s="17"/>
      <c r="E74" s="198"/>
      <c r="F74" s="199"/>
      <c r="G74" s="199"/>
      <c r="H74" s="199"/>
      <c r="I74" s="199"/>
      <c r="J74" s="199"/>
      <c r="K74" s="199"/>
      <c r="L74" s="200"/>
      <c r="M74" s="11"/>
      <c r="N74" s="196"/>
      <c r="O74" s="197"/>
      <c r="P74" s="26"/>
    </row>
    <row r="75" spans="1:16" ht="21" customHeight="1" x14ac:dyDescent="0.15">
      <c r="A75" s="14"/>
      <c r="B75" s="33"/>
      <c r="C75" s="20"/>
      <c r="D75" s="17"/>
      <c r="E75" s="198"/>
      <c r="F75" s="199"/>
      <c r="G75" s="199"/>
      <c r="H75" s="199"/>
      <c r="I75" s="199"/>
      <c r="J75" s="199"/>
      <c r="K75" s="199"/>
      <c r="L75" s="200"/>
      <c r="M75" s="11"/>
      <c r="N75" s="196"/>
      <c r="O75" s="197"/>
      <c r="P75" s="26"/>
    </row>
    <row r="76" spans="1:16" ht="21" customHeight="1" x14ac:dyDescent="0.15">
      <c r="A76" s="14"/>
      <c r="B76" s="33"/>
      <c r="C76" s="20"/>
      <c r="D76" s="17"/>
      <c r="E76" s="198"/>
      <c r="F76" s="199"/>
      <c r="G76" s="199"/>
      <c r="H76" s="199"/>
      <c r="I76" s="199"/>
      <c r="J76" s="199"/>
      <c r="K76" s="199"/>
      <c r="L76" s="200"/>
      <c r="M76" s="11"/>
      <c r="N76" s="196"/>
      <c r="O76" s="197"/>
      <c r="P76" s="26"/>
    </row>
    <row r="77" spans="1:16" ht="21" customHeight="1" x14ac:dyDescent="0.15">
      <c r="A77" s="14"/>
      <c r="B77" s="33"/>
      <c r="C77" s="20"/>
      <c r="D77" s="17"/>
      <c r="E77" s="198"/>
      <c r="F77" s="199"/>
      <c r="G77" s="199"/>
      <c r="H77" s="199"/>
      <c r="I77" s="199"/>
      <c r="J77" s="199"/>
      <c r="K77" s="199"/>
      <c r="L77" s="200"/>
      <c r="M77" s="11"/>
      <c r="N77" s="196"/>
      <c r="O77" s="197"/>
      <c r="P77" s="26"/>
    </row>
    <row r="78" spans="1:16" ht="21" customHeight="1" x14ac:dyDescent="0.15">
      <c r="A78" s="14"/>
      <c r="B78" s="33"/>
      <c r="C78" s="20"/>
      <c r="D78" s="17"/>
      <c r="E78" s="198"/>
      <c r="F78" s="199"/>
      <c r="G78" s="199"/>
      <c r="H78" s="199"/>
      <c r="I78" s="199"/>
      <c r="J78" s="199"/>
      <c r="K78" s="199"/>
      <c r="L78" s="200"/>
      <c r="M78" s="11"/>
      <c r="N78" s="196"/>
      <c r="O78" s="197"/>
      <c r="P78" s="26"/>
    </row>
    <row r="79" spans="1:16" ht="21" customHeight="1" x14ac:dyDescent="0.15">
      <c r="A79" s="14"/>
      <c r="B79" s="33"/>
      <c r="C79" s="20"/>
      <c r="D79" s="17"/>
      <c r="E79" s="198"/>
      <c r="F79" s="199"/>
      <c r="G79" s="199"/>
      <c r="H79" s="199"/>
      <c r="I79" s="199"/>
      <c r="J79" s="199"/>
      <c r="K79" s="199"/>
      <c r="L79" s="200"/>
      <c r="M79" s="11"/>
      <c r="N79" s="196"/>
      <c r="O79" s="197"/>
      <c r="P79" s="26"/>
    </row>
    <row r="80" spans="1:16" ht="21" customHeight="1" x14ac:dyDescent="0.15">
      <c r="A80" s="14"/>
      <c r="B80" s="33"/>
      <c r="C80" s="20"/>
      <c r="D80" s="17"/>
      <c r="E80" s="198"/>
      <c r="F80" s="199"/>
      <c r="G80" s="199"/>
      <c r="H80" s="199"/>
      <c r="I80" s="199"/>
      <c r="J80" s="199"/>
      <c r="K80" s="199"/>
      <c r="L80" s="200"/>
      <c r="M80" s="11"/>
      <c r="N80" s="196"/>
      <c r="O80" s="197"/>
      <c r="P80" s="26"/>
    </row>
    <row r="81" spans="1:16" ht="21" customHeight="1" x14ac:dyDescent="0.15">
      <c r="A81" s="14"/>
      <c r="B81" s="33"/>
      <c r="C81" s="20"/>
      <c r="D81" s="17"/>
      <c r="E81" s="198"/>
      <c r="F81" s="199"/>
      <c r="G81" s="199"/>
      <c r="H81" s="199"/>
      <c r="I81" s="199"/>
      <c r="J81" s="199"/>
      <c r="K81" s="199"/>
      <c r="L81" s="200"/>
      <c r="M81" s="11"/>
      <c r="N81" s="196"/>
      <c r="O81" s="197"/>
      <c r="P81" s="26"/>
    </row>
    <row r="82" spans="1:16" ht="21" customHeight="1" x14ac:dyDescent="0.15">
      <c r="A82" s="14"/>
      <c r="B82" s="33"/>
      <c r="C82" s="20"/>
      <c r="D82" s="17"/>
      <c r="E82" s="198"/>
      <c r="F82" s="199"/>
      <c r="G82" s="199"/>
      <c r="H82" s="199"/>
      <c r="I82" s="199"/>
      <c r="J82" s="199"/>
      <c r="K82" s="199"/>
      <c r="L82" s="200"/>
      <c r="M82" s="11"/>
      <c r="N82" s="196"/>
      <c r="O82" s="197"/>
      <c r="P82" s="26"/>
    </row>
    <row r="83" spans="1:16" ht="21" customHeight="1" x14ac:dyDescent="0.15">
      <c r="A83" s="14"/>
      <c r="B83" s="33"/>
      <c r="C83" s="20"/>
      <c r="D83" s="17"/>
      <c r="E83" s="198"/>
      <c r="F83" s="199"/>
      <c r="G83" s="199"/>
      <c r="H83" s="199"/>
      <c r="I83" s="199"/>
      <c r="J83" s="199"/>
      <c r="K83" s="199"/>
      <c r="L83" s="200"/>
      <c r="M83" s="11"/>
      <c r="N83" s="196"/>
      <c r="O83" s="197"/>
      <c r="P83" s="26"/>
    </row>
    <row r="84" spans="1:16" ht="21" customHeight="1" thickBot="1" x14ac:dyDescent="0.2">
      <c r="A84" s="23"/>
      <c r="B84" s="34"/>
      <c r="C84" s="12"/>
      <c r="D84" s="19"/>
      <c r="E84" s="215"/>
      <c r="F84" s="216"/>
      <c r="G84" s="216"/>
      <c r="H84" s="216"/>
      <c r="I84" s="216"/>
      <c r="J84" s="216"/>
      <c r="K84" s="216"/>
      <c r="L84" s="217"/>
      <c r="M84" s="12"/>
      <c r="N84" s="182"/>
      <c r="O84" s="183"/>
      <c r="P84" s="27"/>
    </row>
    <row r="85" spans="1:16" ht="12" customHeight="1" thickTop="1" x14ac:dyDescent="0.15"/>
    <row r="86" spans="1:16" ht="27.75" customHeight="1" thickBot="1" x14ac:dyDescent="0.2"/>
    <row r="87" spans="1:16" ht="15" thickTop="1" thickBot="1" x14ac:dyDescent="0.2">
      <c r="A87" s="218" t="s">
        <v>9</v>
      </c>
      <c r="B87" s="220" t="s">
        <v>10</v>
      </c>
      <c r="C87" s="222" t="s">
        <v>11</v>
      </c>
      <c r="D87" s="223"/>
      <c r="E87" s="224" t="s">
        <v>12</v>
      </c>
      <c r="F87" s="225"/>
      <c r="G87" s="225"/>
      <c r="H87" s="225"/>
      <c r="I87" s="225"/>
      <c r="J87" s="225"/>
      <c r="K87" s="225"/>
      <c r="L87" s="226"/>
      <c r="M87" s="222" t="s">
        <v>13</v>
      </c>
      <c r="N87" s="230"/>
      <c r="O87" s="223"/>
      <c r="P87" s="206" t="s">
        <v>14</v>
      </c>
    </row>
    <row r="88" spans="1:16" ht="25.5" customHeight="1" thickBot="1" x14ac:dyDescent="0.2">
      <c r="A88" s="219"/>
      <c r="B88" s="221"/>
      <c r="C88" s="53" t="s">
        <v>15</v>
      </c>
      <c r="D88" s="54" t="s">
        <v>16</v>
      </c>
      <c r="E88" s="227"/>
      <c r="F88" s="228"/>
      <c r="G88" s="228"/>
      <c r="H88" s="228"/>
      <c r="I88" s="228"/>
      <c r="J88" s="228"/>
      <c r="K88" s="228"/>
      <c r="L88" s="229"/>
      <c r="M88" s="55" t="s">
        <v>17</v>
      </c>
      <c r="N88" s="208" t="s">
        <v>18</v>
      </c>
      <c r="O88" s="209"/>
      <c r="P88" s="207"/>
    </row>
    <row r="89" spans="1:16" ht="21" customHeight="1" thickTop="1" x14ac:dyDescent="0.15">
      <c r="A89" s="13"/>
      <c r="B89" s="32"/>
      <c r="C89" s="11"/>
      <c r="D89" s="18"/>
      <c r="E89" s="210"/>
      <c r="F89" s="211"/>
      <c r="G89" s="211"/>
      <c r="H89" s="211"/>
      <c r="I89" s="211"/>
      <c r="J89" s="211"/>
      <c r="K89" s="211"/>
      <c r="L89" s="212"/>
      <c r="M89" s="11"/>
      <c r="N89" s="213"/>
      <c r="O89" s="214"/>
      <c r="P89" s="25"/>
    </row>
    <row r="90" spans="1:16" ht="21" customHeight="1" x14ac:dyDescent="0.15">
      <c r="A90" s="14"/>
      <c r="B90" s="33"/>
      <c r="C90" s="20"/>
      <c r="D90" s="17"/>
      <c r="E90" s="198"/>
      <c r="F90" s="199"/>
      <c r="G90" s="199"/>
      <c r="H90" s="199"/>
      <c r="I90" s="199"/>
      <c r="J90" s="199"/>
      <c r="K90" s="199"/>
      <c r="L90" s="200"/>
      <c r="M90" s="11"/>
      <c r="N90" s="196"/>
      <c r="O90" s="197"/>
      <c r="P90" s="26"/>
    </row>
    <row r="91" spans="1:16" ht="21" customHeight="1" x14ac:dyDescent="0.15">
      <c r="A91" s="14"/>
      <c r="B91" s="33"/>
      <c r="C91" s="20"/>
      <c r="D91" s="17"/>
      <c r="E91" s="198"/>
      <c r="F91" s="199"/>
      <c r="G91" s="199"/>
      <c r="H91" s="199"/>
      <c r="I91" s="199"/>
      <c r="J91" s="199"/>
      <c r="K91" s="199"/>
      <c r="L91" s="200"/>
      <c r="M91" s="11"/>
      <c r="N91" s="196"/>
      <c r="O91" s="197"/>
      <c r="P91" s="26"/>
    </row>
    <row r="92" spans="1:16" ht="21" customHeight="1" x14ac:dyDescent="0.15">
      <c r="A92" s="14"/>
      <c r="B92" s="33"/>
      <c r="C92" s="20"/>
      <c r="D92" s="17"/>
      <c r="E92" s="198"/>
      <c r="F92" s="199"/>
      <c r="G92" s="199"/>
      <c r="H92" s="199"/>
      <c r="I92" s="199"/>
      <c r="J92" s="199"/>
      <c r="K92" s="199"/>
      <c r="L92" s="200"/>
      <c r="M92" s="11"/>
      <c r="N92" s="196"/>
      <c r="O92" s="197"/>
      <c r="P92" s="26"/>
    </row>
    <row r="93" spans="1:16" ht="21" customHeight="1" x14ac:dyDescent="0.15">
      <c r="A93" s="14"/>
      <c r="B93" s="33"/>
      <c r="C93" s="20"/>
      <c r="D93" s="17"/>
      <c r="E93" s="198"/>
      <c r="F93" s="199"/>
      <c r="G93" s="199"/>
      <c r="H93" s="199"/>
      <c r="I93" s="199"/>
      <c r="J93" s="199"/>
      <c r="K93" s="199"/>
      <c r="L93" s="200"/>
      <c r="M93" s="11"/>
      <c r="N93" s="196"/>
      <c r="O93" s="197"/>
      <c r="P93" s="26"/>
    </row>
    <row r="94" spans="1:16" ht="21" customHeight="1" x14ac:dyDescent="0.15">
      <c r="A94" s="14"/>
      <c r="B94" s="33"/>
      <c r="C94" s="20"/>
      <c r="D94" s="17"/>
      <c r="E94" s="198"/>
      <c r="F94" s="199"/>
      <c r="G94" s="199"/>
      <c r="H94" s="199"/>
      <c r="I94" s="199"/>
      <c r="J94" s="199"/>
      <c r="K94" s="199"/>
      <c r="L94" s="200"/>
      <c r="M94" s="11"/>
      <c r="N94" s="196"/>
      <c r="O94" s="197"/>
      <c r="P94" s="26"/>
    </row>
    <row r="95" spans="1:16" ht="21" customHeight="1" x14ac:dyDescent="0.15">
      <c r="A95" s="14"/>
      <c r="B95" s="33"/>
      <c r="C95" s="20"/>
      <c r="D95" s="17"/>
      <c r="E95" s="198"/>
      <c r="F95" s="199"/>
      <c r="G95" s="199"/>
      <c r="H95" s="199"/>
      <c r="I95" s="199"/>
      <c r="J95" s="199"/>
      <c r="K95" s="199"/>
      <c r="L95" s="200"/>
      <c r="M95" s="11"/>
      <c r="N95" s="196"/>
      <c r="O95" s="197"/>
      <c r="P95" s="26"/>
    </row>
    <row r="96" spans="1:16" ht="21" customHeight="1" x14ac:dyDescent="0.15">
      <c r="A96" s="14"/>
      <c r="B96" s="33"/>
      <c r="C96" s="20"/>
      <c r="D96" s="17"/>
      <c r="E96" s="198"/>
      <c r="F96" s="199"/>
      <c r="G96" s="199"/>
      <c r="H96" s="199"/>
      <c r="I96" s="199"/>
      <c r="J96" s="199"/>
      <c r="K96" s="199"/>
      <c r="L96" s="200"/>
      <c r="M96" s="11"/>
      <c r="N96" s="196"/>
      <c r="O96" s="197"/>
      <c r="P96" s="26"/>
    </row>
    <row r="97" spans="1:16" ht="21" customHeight="1" x14ac:dyDescent="0.15">
      <c r="A97" s="14"/>
      <c r="B97" s="33"/>
      <c r="C97" s="20"/>
      <c r="D97" s="17"/>
      <c r="E97" s="198"/>
      <c r="F97" s="199"/>
      <c r="G97" s="199"/>
      <c r="H97" s="199"/>
      <c r="I97" s="199"/>
      <c r="J97" s="199"/>
      <c r="K97" s="199"/>
      <c r="L97" s="200"/>
      <c r="M97" s="11"/>
      <c r="N97" s="196"/>
      <c r="O97" s="197"/>
      <c r="P97" s="26"/>
    </row>
    <row r="98" spans="1:16" ht="21" customHeight="1" x14ac:dyDescent="0.15">
      <c r="A98" s="14"/>
      <c r="B98" s="33"/>
      <c r="C98" s="20"/>
      <c r="D98" s="17"/>
      <c r="E98" s="198"/>
      <c r="F98" s="199"/>
      <c r="G98" s="199"/>
      <c r="H98" s="199"/>
      <c r="I98" s="199"/>
      <c r="J98" s="199"/>
      <c r="K98" s="199"/>
      <c r="L98" s="200"/>
      <c r="M98" s="11"/>
      <c r="N98" s="196"/>
      <c r="O98" s="197"/>
      <c r="P98" s="26"/>
    </row>
    <row r="99" spans="1:16" ht="21" customHeight="1" x14ac:dyDescent="0.15">
      <c r="A99" s="14"/>
      <c r="B99" s="33"/>
      <c r="C99" s="20"/>
      <c r="D99" s="17"/>
      <c r="E99" s="198"/>
      <c r="F99" s="199"/>
      <c r="G99" s="199"/>
      <c r="H99" s="199"/>
      <c r="I99" s="199"/>
      <c r="J99" s="199"/>
      <c r="K99" s="199"/>
      <c r="L99" s="200"/>
      <c r="M99" s="11"/>
      <c r="N99" s="196"/>
      <c r="O99" s="197"/>
      <c r="P99" s="26"/>
    </row>
    <row r="100" spans="1:16" ht="21" customHeight="1" x14ac:dyDescent="0.15">
      <c r="A100" s="14"/>
      <c r="B100" s="33"/>
      <c r="C100" s="20"/>
      <c r="D100" s="17"/>
      <c r="E100" s="198"/>
      <c r="F100" s="199"/>
      <c r="G100" s="199"/>
      <c r="H100" s="199"/>
      <c r="I100" s="199"/>
      <c r="J100" s="199"/>
      <c r="K100" s="199"/>
      <c r="L100" s="200"/>
      <c r="M100" s="11"/>
      <c r="N100" s="196"/>
      <c r="O100" s="197"/>
      <c r="P100" s="26"/>
    </row>
    <row r="101" spans="1:16" ht="21" customHeight="1" x14ac:dyDescent="0.15">
      <c r="A101" s="14"/>
      <c r="B101" s="33"/>
      <c r="C101" s="20"/>
      <c r="D101" s="17"/>
      <c r="E101" s="198"/>
      <c r="F101" s="199"/>
      <c r="G101" s="199"/>
      <c r="H101" s="199"/>
      <c r="I101" s="199"/>
      <c r="J101" s="199"/>
      <c r="K101" s="199"/>
      <c r="L101" s="200"/>
      <c r="M101" s="11"/>
      <c r="N101" s="196"/>
      <c r="O101" s="197"/>
      <c r="P101" s="26"/>
    </row>
    <row r="102" spans="1:16" ht="21" customHeight="1" x14ac:dyDescent="0.15">
      <c r="A102" s="14"/>
      <c r="B102" s="33"/>
      <c r="C102" s="20"/>
      <c r="D102" s="17"/>
      <c r="E102" s="198"/>
      <c r="F102" s="199"/>
      <c r="G102" s="199"/>
      <c r="H102" s="199"/>
      <c r="I102" s="199"/>
      <c r="J102" s="199"/>
      <c r="K102" s="199"/>
      <c r="L102" s="200"/>
      <c r="M102" s="11"/>
      <c r="N102" s="196"/>
      <c r="O102" s="197"/>
      <c r="P102" s="26"/>
    </row>
    <row r="103" spans="1:16" ht="21" customHeight="1" x14ac:dyDescent="0.15">
      <c r="A103" s="14"/>
      <c r="B103" s="33"/>
      <c r="C103" s="20"/>
      <c r="D103" s="17"/>
      <c r="E103" s="198"/>
      <c r="F103" s="199"/>
      <c r="G103" s="199"/>
      <c r="H103" s="199"/>
      <c r="I103" s="199"/>
      <c r="J103" s="199"/>
      <c r="K103" s="199"/>
      <c r="L103" s="200"/>
      <c r="M103" s="11"/>
      <c r="N103" s="196"/>
      <c r="O103" s="197"/>
      <c r="P103" s="26"/>
    </row>
    <row r="104" spans="1:16" ht="21" customHeight="1" x14ac:dyDescent="0.15">
      <c r="A104" s="14"/>
      <c r="B104" s="33"/>
      <c r="C104" s="20"/>
      <c r="D104" s="17"/>
      <c r="E104" s="198"/>
      <c r="F104" s="199"/>
      <c r="G104" s="199"/>
      <c r="H104" s="199"/>
      <c r="I104" s="199"/>
      <c r="J104" s="199"/>
      <c r="K104" s="199"/>
      <c r="L104" s="200"/>
      <c r="M104" s="11"/>
      <c r="N104" s="196"/>
      <c r="O104" s="197"/>
      <c r="P104" s="26"/>
    </row>
    <row r="105" spans="1:16" ht="21" customHeight="1" x14ac:dyDescent="0.15">
      <c r="A105" s="14"/>
      <c r="B105" s="33"/>
      <c r="C105" s="20"/>
      <c r="D105" s="17"/>
      <c r="E105" s="198"/>
      <c r="F105" s="199"/>
      <c r="G105" s="199"/>
      <c r="H105" s="199"/>
      <c r="I105" s="199"/>
      <c r="J105" s="199"/>
      <c r="K105" s="199"/>
      <c r="L105" s="200"/>
      <c r="M105" s="11"/>
      <c r="N105" s="196"/>
      <c r="O105" s="197"/>
      <c r="P105" s="26"/>
    </row>
    <row r="106" spans="1:16" ht="21" customHeight="1" x14ac:dyDescent="0.15">
      <c r="A106" s="14"/>
      <c r="B106" s="33"/>
      <c r="C106" s="20"/>
      <c r="D106" s="17"/>
      <c r="E106" s="198"/>
      <c r="F106" s="199"/>
      <c r="G106" s="199"/>
      <c r="H106" s="199"/>
      <c r="I106" s="199"/>
      <c r="J106" s="199"/>
      <c r="K106" s="199"/>
      <c r="L106" s="200"/>
      <c r="M106" s="11"/>
      <c r="N106" s="196"/>
      <c r="O106" s="197"/>
      <c r="P106" s="26"/>
    </row>
    <row r="107" spans="1:16" ht="21" customHeight="1" x14ac:dyDescent="0.15">
      <c r="A107" s="14"/>
      <c r="B107" s="33"/>
      <c r="C107" s="20"/>
      <c r="D107" s="17"/>
      <c r="E107" s="198"/>
      <c r="F107" s="199"/>
      <c r="G107" s="199"/>
      <c r="H107" s="199"/>
      <c r="I107" s="199"/>
      <c r="J107" s="199"/>
      <c r="K107" s="199"/>
      <c r="L107" s="200"/>
      <c r="M107" s="11"/>
      <c r="N107" s="196"/>
      <c r="O107" s="197"/>
      <c r="P107" s="26"/>
    </row>
    <row r="108" spans="1:16" ht="21" customHeight="1" x14ac:dyDescent="0.15">
      <c r="A108" s="14"/>
      <c r="B108" s="33"/>
      <c r="C108" s="20"/>
      <c r="D108" s="17"/>
      <c r="E108" s="198"/>
      <c r="F108" s="199"/>
      <c r="G108" s="199"/>
      <c r="H108" s="199"/>
      <c r="I108" s="199"/>
      <c r="J108" s="199"/>
      <c r="K108" s="199"/>
      <c r="L108" s="200"/>
      <c r="M108" s="11"/>
      <c r="N108" s="196"/>
      <c r="O108" s="197"/>
      <c r="P108" s="26"/>
    </row>
    <row r="109" spans="1:16" ht="21" customHeight="1" x14ac:dyDescent="0.15">
      <c r="A109" s="14"/>
      <c r="B109" s="33"/>
      <c r="C109" s="20"/>
      <c r="D109" s="17"/>
      <c r="E109" s="198"/>
      <c r="F109" s="199"/>
      <c r="G109" s="199"/>
      <c r="H109" s="199"/>
      <c r="I109" s="199"/>
      <c r="J109" s="199"/>
      <c r="K109" s="199"/>
      <c r="L109" s="200"/>
      <c r="M109" s="11"/>
      <c r="N109" s="196"/>
      <c r="O109" s="197"/>
      <c r="P109" s="26"/>
    </row>
    <row r="110" spans="1:16" ht="21" customHeight="1" x14ac:dyDescent="0.15">
      <c r="A110" s="14"/>
      <c r="B110" s="33"/>
      <c r="C110" s="20"/>
      <c r="D110" s="17"/>
      <c r="E110" s="198"/>
      <c r="F110" s="199"/>
      <c r="G110" s="199"/>
      <c r="H110" s="199"/>
      <c r="I110" s="199"/>
      <c r="J110" s="199"/>
      <c r="K110" s="199"/>
      <c r="L110" s="200"/>
      <c r="M110" s="11"/>
      <c r="N110" s="196"/>
      <c r="O110" s="197"/>
      <c r="P110" s="26"/>
    </row>
    <row r="111" spans="1:16" ht="21" customHeight="1" x14ac:dyDescent="0.15">
      <c r="A111" s="14"/>
      <c r="B111" s="33"/>
      <c r="C111" s="20"/>
      <c r="D111" s="17"/>
      <c r="E111" s="198"/>
      <c r="F111" s="199"/>
      <c r="G111" s="199"/>
      <c r="H111" s="199"/>
      <c r="I111" s="199"/>
      <c r="J111" s="199"/>
      <c r="K111" s="199"/>
      <c r="L111" s="200"/>
      <c r="M111" s="11"/>
      <c r="N111" s="196"/>
      <c r="O111" s="197"/>
      <c r="P111" s="26"/>
    </row>
    <row r="112" spans="1:16" ht="21" customHeight="1" x14ac:dyDescent="0.15">
      <c r="A112" s="14"/>
      <c r="B112" s="33"/>
      <c r="C112" s="20"/>
      <c r="D112" s="17"/>
      <c r="E112" s="198"/>
      <c r="F112" s="199"/>
      <c r="G112" s="199"/>
      <c r="H112" s="199"/>
      <c r="I112" s="199"/>
      <c r="J112" s="199"/>
      <c r="K112" s="199"/>
      <c r="L112" s="200"/>
      <c r="M112" s="11"/>
      <c r="N112" s="196"/>
      <c r="O112" s="197"/>
      <c r="P112" s="26"/>
    </row>
    <row r="113" spans="1:16" ht="21" customHeight="1" x14ac:dyDescent="0.15">
      <c r="A113" s="14"/>
      <c r="B113" s="33"/>
      <c r="C113" s="20"/>
      <c r="D113" s="17"/>
      <c r="E113" s="198"/>
      <c r="F113" s="199"/>
      <c r="G113" s="199"/>
      <c r="H113" s="199"/>
      <c r="I113" s="199"/>
      <c r="J113" s="199"/>
      <c r="K113" s="199"/>
      <c r="L113" s="200"/>
      <c r="M113" s="11"/>
      <c r="N113" s="196"/>
      <c r="O113" s="197"/>
      <c r="P113" s="26"/>
    </row>
    <row r="114" spans="1:16" ht="21" customHeight="1" x14ac:dyDescent="0.15">
      <c r="A114" s="14"/>
      <c r="B114" s="33"/>
      <c r="C114" s="20"/>
      <c r="D114" s="17"/>
      <c r="E114" s="198"/>
      <c r="F114" s="199"/>
      <c r="G114" s="199"/>
      <c r="H114" s="199"/>
      <c r="I114" s="199"/>
      <c r="J114" s="199"/>
      <c r="K114" s="199"/>
      <c r="L114" s="200"/>
      <c r="M114" s="11"/>
      <c r="N114" s="196"/>
      <c r="O114" s="197"/>
      <c r="P114" s="26"/>
    </row>
    <row r="115" spans="1:16" ht="21" customHeight="1" x14ac:dyDescent="0.15">
      <c r="A115" s="14"/>
      <c r="B115" s="33"/>
      <c r="C115" s="20"/>
      <c r="D115" s="17"/>
      <c r="E115" s="198"/>
      <c r="F115" s="199"/>
      <c r="G115" s="199"/>
      <c r="H115" s="199"/>
      <c r="I115" s="199"/>
      <c r="J115" s="199"/>
      <c r="K115" s="199"/>
      <c r="L115" s="200"/>
      <c r="M115" s="11"/>
      <c r="N115" s="196"/>
      <c r="O115" s="197"/>
      <c r="P115" s="26"/>
    </row>
    <row r="116" spans="1:16" ht="21" customHeight="1" x14ac:dyDescent="0.15">
      <c r="A116" s="14"/>
      <c r="B116" s="33"/>
      <c r="C116" s="20"/>
      <c r="D116" s="17"/>
      <c r="E116" s="198"/>
      <c r="F116" s="199"/>
      <c r="G116" s="199"/>
      <c r="H116" s="199"/>
      <c r="I116" s="199"/>
      <c r="J116" s="199"/>
      <c r="K116" s="199"/>
      <c r="L116" s="200"/>
      <c r="M116" s="11"/>
      <c r="N116" s="196"/>
      <c r="O116" s="197"/>
      <c r="P116" s="26"/>
    </row>
    <row r="117" spans="1:16" ht="21" customHeight="1" x14ac:dyDescent="0.15">
      <c r="A117" s="14"/>
      <c r="B117" s="33"/>
      <c r="C117" s="20"/>
      <c r="D117" s="17"/>
      <c r="E117" s="198"/>
      <c r="F117" s="199"/>
      <c r="G117" s="199"/>
      <c r="H117" s="199"/>
      <c r="I117" s="199"/>
      <c r="J117" s="199"/>
      <c r="K117" s="199"/>
      <c r="L117" s="200"/>
      <c r="M117" s="11"/>
      <c r="N117" s="196"/>
      <c r="O117" s="197"/>
      <c r="P117" s="26"/>
    </row>
    <row r="118" spans="1:16" ht="21" customHeight="1" x14ac:dyDescent="0.15">
      <c r="A118" s="14"/>
      <c r="B118" s="33"/>
      <c r="C118" s="20"/>
      <c r="D118" s="17"/>
      <c r="E118" s="198"/>
      <c r="F118" s="199"/>
      <c r="G118" s="199"/>
      <c r="H118" s="199"/>
      <c r="I118" s="199"/>
      <c r="J118" s="199"/>
      <c r="K118" s="199"/>
      <c r="L118" s="200"/>
      <c r="M118" s="11"/>
      <c r="N118" s="196"/>
      <c r="O118" s="197"/>
      <c r="P118" s="26"/>
    </row>
    <row r="119" spans="1:16" ht="21" customHeight="1" x14ac:dyDescent="0.15">
      <c r="A119" s="14"/>
      <c r="B119" s="33"/>
      <c r="C119" s="20"/>
      <c r="D119" s="17"/>
      <c r="E119" s="198"/>
      <c r="F119" s="199"/>
      <c r="G119" s="199"/>
      <c r="H119" s="199"/>
      <c r="I119" s="199"/>
      <c r="J119" s="199"/>
      <c r="K119" s="199"/>
      <c r="L119" s="200"/>
      <c r="M119" s="11"/>
      <c r="N119" s="196"/>
      <c r="O119" s="197"/>
      <c r="P119" s="26"/>
    </row>
    <row r="120" spans="1:16" ht="21" customHeight="1" x14ac:dyDescent="0.15">
      <c r="A120" s="14"/>
      <c r="B120" s="33"/>
      <c r="C120" s="20"/>
      <c r="D120" s="17"/>
      <c r="E120" s="198"/>
      <c r="F120" s="199"/>
      <c r="G120" s="199"/>
      <c r="H120" s="199"/>
      <c r="I120" s="199"/>
      <c r="J120" s="199"/>
      <c r="K120" s="199"/>
      <c r="L120" s="200"/>
      <c r="M120" s="11"/>
      <c r="N120" s="196"/>
      <c r="O120" s="197"/>
      <c r="P120" s="26"/>
    </row>
    <row r="121" spans="1:16" ht="21" customHeight="1" x14ac:dyDescent="0.15">
      <c r="A121" s="14"/>
      <c r="B121" s="33"/>
      <c r="C121" s="20"/>
      <c r="D121" s="17"/>
      <c r="E121" s="198"/>
      <c r="F121" s="199"/>
      <c r="G121" s="199"/>
      <c r="H121" s="199"/>
      <c r="I121" s="199"/>
      <c r="J121" s="199"/>
      <c r="K121" s="199"/>
      <c r="L121" s="200"/>
      <c r="M121" s="11"/>
      <c r="N121" s="196"/>
      <c r="O121" s="197"/>
      <c r="P121" s="26"/>
    </row>
    <row r="122" spans="1:16" ht="21" customHeight="1" x14ac:dyDescent="0.15">
      <c r="A122" s="14"/>
      <c r="B122" s="33"/>
      <c r="C122" s="20"/>
      <c r="D122" s="17"/>
      <c r="E122" s="198"/>
      <c r="F122" s="199"/>
      <c r="G122" s="199"/>
      <c r="H122" s="199"/>
      <c r="I122" s="199"/>
      <c r="J122" s="199"/>
      <c r="K122" s="199"/>
      <c r="L122" s="200"/>
      <c r="M122" s="11"/>
      <c r="N122" s="196"/>
      <c r="O122" s="197"/>
      <c r="P122" s="26"/>
    </row>
    <row r="123" spans="1:16" ht="21" customHeight="1" x14ac:dyDescent="0.15">
      <c r="A123" s="14"/>
      <c r="B123" s="33"/>
      <c r="C123" s="20"/>
      <c r="D123" s="17"/>
      <c r="E123" s="198"/>
      <c r="F123" s="199"/>
      <c r="G123" s="199"/>
      <c r="H123" s="199"/>
      <c r="I123" s="199"/>
      <c r="J123" s="199"/>
      <c r="K123" s="199"/>
      <c r="L123" s="200"/>
      <c r="M123" s="11"/>
      <c r="N123" s="196"/>
      <c r="O123" s="197"/>
      <c r="P123" s="26"/>
    </row>
    <row r="124" spans="1:16" ht="21" customHeight="1" x14ac:dyDescent="0.15">
      <c r="A124" s="14"/>
      <c r="B124" s="33"/>
      <c r="C124" s="20"/>
      <c r="D124" s="17"/>
      <c r="E124" s="198"/>
      <c r="F124" s="199"/>
      <c r="G124" s="199"/>
      <c r="H124" s="199"/>
      <c r="I124" s="199"/>
      <c r="J124" s="199"/>
      <c r="K124" s="199"/>
      <c r="L124" s="200"/>
      <c r="M124" s="11"/>
      <c r="N124" s="196"/>
      <c r="O124" s="197"/>
      <c r="P124" s="26"/>
    </row>
    <row r="125" spans="1:16" ht="21" customHeight="1" x14ac:dyDescent="0.15">
      <c r="A125" s="14"/>
      <c r="B125" s="33"/>
      <c r="C125" s="20"/>
      <c r="D125" s="17"/>
      <c r="E125" s="198"/>
      <c r="F125" s="199"/>
      <c r="G125" s="199"/>
      <c r="H125" s="199"/>
      <c r="I125" s="199"/>
      <c r="J125" s="199"/>
      <c r="K125" s="199"/>
      <c r="L125" s="200"/>
      <c r="M125" s="11"/>
      <c r="N125" s="196"/>
      <c r="O125" s="197"/>
      <c r="P125" s="26"/>
    </row>
    <row r="126" spans="1:16" ht="21" customHeight="1" x14ac:dyDescent="0.15">
      <c r="A126" s="14"/>
      <c r="B126" s="33"/>
      <c r="C126" s="20"/>
      <c r="D126" s="17"/>
      <c r="E126" s="198"/>
      <c r="F126" s="199"/>
      <c r="G126" s="199"/>
      <c r="H126" s="199"/>
      <c r="I126" s="199"/>
      <c r="J126" s="199"/>
      <c r="K126" s="199"/>
      <c r="L126" s="200"/>
      <c r="M126" s="11"/>
      <c r="N126" s="196"/>
      <c r="O126" s="197"/>
      <c r="P126" s="26"/>
    </row>
    <row r="127" spans="1:16" ht="21" customHeight="1" thickBot="1" x14ac:dyDescent="0.2">
      <c r="A127" s="23"/>
      <c r="B127" s="34"/>
      <c r="C127" s="12"/>
      <c r="D127" s="19"/>
      <c r="E127" s="215"/>
      <c r="F127" s="216"/>
      <c r="G127" s="216"/>
      <c r="H127" s="216"/>
      <c r="I127" s="216"/>
      <c r="J127" s="216"/>
      <c r="K127" s="216"/>
      <c r="L127" s="217"/>
      <c r="M127" s="12"/>
      <c r="N127" s="182"/>
      <c r="O127" s="183"/>
      <c r="P127" s="27"/>
    </row>
    <row r="128" spans="1:16" ht="12" customHeight="1" thickTop="1" x14ac:dyDescent="0.15"/>
    <row r="129" spans="1:16" ht="27.75" customHeight="1" thickBot="1" x14ac:dyDescent="0.2"/>
    <row r="130" spans="1:16" ht="15" thickTop="1" thickBot="1" x14ac:dyDescent="0.2">
      <c r="A130" s="218" t="s">
        <v>9</v>
      </c>
      <c r="B130" s="220" t="s">
        <v>10</v>
      </c>
      <c r="C130" s="222" t="s">
        <v>11</v>
      </c>
      <c r="D130" s="223"/>
      <c r="E130" s="224" t="s">
        <v>12</v>
      </c>
      <c r="F130" s="225"/>
      <c r="G130" s="225"/>
      <c r="H130" s="225"/>
      <c r="I130" s="225"/>
      <c r="J130" s="225"/>
      <c r="K130" s="225"/>
      <c r="L130" s="226"/>
      <c r="M130" s="222" t="s">
        <v>13</v>
      </c>
      <c r="N130" s="230"/>
      <c r="O130" s="223"/>
      <c r="P130" s="206" t="s">
        <v>14</v>
      </c>
    </row>
    <row r="131" spans="1:16" ht="25.5" customHeight="1" thickBot="1" x14ac:dyDescent="0.2">
      <c r="A131" s="219"/>
      <c r="B131" s="221"/>
      <c r="C131" s="53" t="s">
        <v>15</v>
      </c>
      <c r="D131" s="54" t="s">
        <v>16</v>
      </c>
      <c r="E131" s="227"/>
      <c r="F131" s="228"/>
      <c r="G131" s="228"/>
      <c r="H131" s="228"/>
      <c r="I131" s="228"/>
      <c r="J131" s="228"/>
      <c r="K131" s="228"/>
      <c r="L131" s="229"/>
      <c r="M131" s="55" t="s">
        <v>17</v>
      </c>
      <c r="N131" s="208" t="s">
        <v>18</v>
      </c>
      <c r="O131" s="209"/>
      <c r="P131" s="207"/>
    </row>
    <row r="132" spans="1:16" ht="21" customHeight="1" thickTop="1" x14ac:dyDescent="0.15">
      <c r="A132" s="13"/>
      <c r="B132" s="32"/>
      <c r="C132" s="11"/>
      <c r="D132" s="18"/>
      <c r="E132" s="201"/>
      <c r="F132" s="202"/>
      <c r="G132" s="202"/>
      <c r="H132" s="202"/>
      <c r="I132" s="202"/>
      <c r="J132" s="202"/>
      <c r="K132" s="202"/>
      <c r="L132" s="203"/>
      <c r="M132" s="11"/>
      <c r="N132" s="204"/>
      <c r="O132" s="205"/>
      <c r="P132" s="25"/>
    </row>
    <row r="133" spans="1:16" ht="21" customHeight="1" x14ac:dyDescent="0.15">
      <c r="A133" s="14"/>
      <c r="B133" s="33"/>
      <c r="C133" s="20"/>
      <c r="D133" s="17"/>
      <c r="E133" s="198"/>
      <c r="F133" s="199"/>
      <c r="G133" s="199"/>
      <c r="H133" s="199"/>
      <c r="I133" s="199"/>
      <c r="J133" s="199"/>
      <c r="K133" s="199"/>
      <c r="L133" s="200"/>
      <c r="M133" s="11"/>
      <c r="N133" s="196"/>
      <c r="O133" s="197"/>
      <c r="P133" s="26"/>
    </row>
    <row r="134" spans="1:16" ht="21" customHeight="1" x14ac:dyDescent="0.15">
      <c r="A134" s="14"/>
      <c r="B134" s="33"/>
      <c r="C134" s="20"/>
      <c r="D134" s="17"/>
      <c r="E134" s="198"/>
      <c r="F134" s="199"/>
      <c r="G134" s="199"/>
      <c r="H134" s="199"/>
      <c r="I134" s="199"/>
      <c r="J134" s="199"/>
      <c r="K134" s="199"/>
      <c r="L134" s="200"/>
      <c r="M134" s="11"/>
      <c r="N134" s="196"/>
      <c r="O134" s="197"/>
      <c r="P134" s="26"/>
    </row>
    <row r="135" spans="1:16" ht="21" customHeight="1" x14ac:dyDescent="0.15">
      <c r="A135" s="14"/>
      <c r="B135" s="33"/>
      <c r="C135" s="20"/>
      <c r="D135" s="17"/>
      <c r="E135" s="198"/>
      <c r="F135" s="199"/>
      <c r="G135" s="199"/>
      <c r="H135" s="199"/>
      <c r="I135" s="199"/>
      <c r="J135" s="199"/>
      <c r="K135" s="199"/>
      <c r="L135" s="200"/>
      <c r="M135" s="11"/>
      <c r="N135" s="196"/>
      <c r="O135" s="197"/>
      <c r="P135" s="26"/>
    </row>
    <row r="136" spans="1:16" ht="21" customHeight="1" x14ac:dyDescent="0.15">
      <c r="A136" s="14"/>
      <c r="B136" s="33"/>
      <c r="C136" s="20"/>
      <c r="D136" s="17"/>
      <c r="E136" s="198"/>
      <c r="F136" s="199"/>
      <c r="G136" s="199"/>
      <c r="H136" s="199"/>
      <c r="I136" s="199"/>
      <c r="J136" s="199"/>
      <c r="K136" s="199"/>
      <c r="L136" s="200"/>
      <c r="M136" s="11"/>
      <c r="N136" s="196"/>
      <c r="O136" s="197"/>
      <c r="P136" s="26"/>
    </row>
    <row r="137" spans="1:16" ht="21" customHeight="1" x14ac:dyDescent="0.15">
      <c r="A137" s="14"/>
      <c r="B137" s="33"/>
      <c r="C137" s="20"/>
      <c r="D137" s="17"/>
      <c r="E137" s="198"/>
      <c r="F137" s="199"/>
      <c r="G137" s="199"/>
      <c r="H137" s="199"/>
      <c r="I137" s="199"/>
      <c r="J137" s="199"/>
      <c r="K137" s="199"/>
      <c r="L137" s="200"/>
      <c r="M137" s="11"/>
      <c r="N137" s="196"/>
      <c r="O137" s="197"/>
      <c r="P137" s="26"/>
    </row>
    <row r="138" spans="1:16" ht="21" customHeight="1" x14ac:dyDescent="0.15">
      <c r="A138" s="14"/>
      <c r="B138" s="33"/>
      <c r="C138" s="20"/>
      <c r="D138" s="17"/>
      <c r="E138" s="198"/>
      <c r="F138" s="199"/>
      <c r="G138" s="199"/>
      <c r="H138" s="199"/>
      <c r="I138" s="199"/>
      <c r="J138" s="199"/>
      <c r="K138" s="199"/>
      <c r="L138" s="200"/>
      <c r="M138" s="11"/>
      <c r="N138" s="196"/>
      <c r="O138" s="197"/>
      <c r="P138" s="26"/>
    </row>
    <row r="139" spans="1:16" ht="21" customHeight="1" x14ac:dyDescent="0.15">
      <c r="A139" s="14"/>
      <c r="B139" s="33"/>
      <c r="C139" s="20"/>
      <c r="D139" s="17"/>
      <c r="E139" s="198"/>
      <c r="F139" s="199"/>
      <c r="G139" s="199"/>
      <c r="H139" s="199"/>
      <c r="I139" s="199"/>
      <c r="J139" s="199"/>
      <c r="K139" s="199"/>
      <c r="L139" s="200"/>
      <c r="M139" s="11"/>
      <c r="N139" s="196"/>
      <c r="O139" s="197"/>
      <c r="P139" s="26"/>
    </row>
    <row r="140" spans="1:16" ht="21" customHeight="1" x14ac:dyDescent="0.15">
      <c r="A140" s="14"/>
      <c r="B140" s="33"/>
      <c r="C140" s="20"/>
      <c r="D140" s="17"/>
      <c r="E140" s="198"/>
      <c r="F140" s="199"/>
      <c r="G140" s="199"/>
      <c r="H140" s="199"/>
      <c r="I140" s="199"/>
      <c r="J140" s="199"/>
      <c r="K140" s="199"/>
      <c r="L140" s="200"/>
      <c r="M140" s="11"/>
      <c r="N140" s="196"/>
      <c r="O140" s="197"/>
      <c r="P140" s="26"/>
    </row>
    <row r="141" spans="1:16" ht="21" customHeight="1" x14ac:dyDescent="0.15">
      <c r="A141" s="14"/>
      <c r="B141" s="33"/>
      <c r="C141" s="20"/>
      <c r="D141" s="17"/>
      <c r="E141" s="198"/>
      <c r="F141" s="199"/>
      <c r="G141" s="199"/>
      <c r="H141" s="199"/>
      <c r="I141" s="199"/>
      <c r="J141" s="199"/>
      <c r="K141" s="199"/>
      <c r="L141" s="200"/>
      <c r="M141" s="11"/>
      <c r="N141" s="196"/>
      <c r="O141" s="197"/>
      <c r="P141" s="26"/>
    </row>
    <row r="142" spans="1:16" ht="21" customHeight="1" x14ac:dyDescent="0.15">
      <c r="A142" s="14"/>
      <c r="B142" s="33"/>
      <c r="C142" s="20"/>
      <c r="D142" s="17"/>
      <c r="E142" s="198"/>
      <c r="F142" s="199"/>
      <c r="G142" s="199"/>
      <c r="H142" s="199"/>
      <c r="I142" s="199"/>
      <c r="J142" s="199"/>
      <c r="K142" s="199"/>
      <c r="L142" s="200"/>
      <c r="M142" s="11"/>
      <c r="N142" s="196"/>
      <c r="O142" s="197"/>
      <c r="P142" s="26"/>
    </row>
    <row r="143" spans="1:16" ht="21" customHeight="1" x14ac:dyDescent="0.15">
      <c r="A143" s="14"/>
      <c r="B143" s="33"/>
      <c r="C143" s="20"/>
      <c r="D143" s="17"/>
      <c r="E143" s="193"/>
      <c r="F143" s="194"/>
      <c r="G143" s="194"/>
      <c r="H143" s="194"/>
      <c r="I143" s="194"/>
      <c r="J143" s="194"/>
      <c r="K143" s="194"/>
      <c r="L143" s="195"/>
      <c r="M143" s="11"/>
      <c r="N143" s="196"/>
      <c r="O143" s="197"/>
      <c r="P143" s="26"/>
    </row>
    <row r="144" spans="1:16" ht="21" customHeight="1" x14ac:dyDescent="0.15">
      <c r="A144" s="14"/>
      <c r="B144" s="33"/>
      <c r="C144" s="20"/>
      <c r="D144" s="17"/>
      <c r="E144" s="193"/>
      <c r="F144" s="194"/>
      <c r="G144" s="194"/>
      <c r="H144" s="194"/>
      <c r="I144" s="194"/>
      <c r="J144" s="194"/>
      <c r="K144" s="194"/>
      <c r="L144" s="195"/>
      <c r="M144" s="11"/>
      <c r="N144" s="196"/>
      <c r="O144" s="197"/>
      <c r="P144" s="26"/>
    </row>
    <row r="145" spans="1:16" ht="21" customHeight="1" x14ac:dyDescent="0.15">
      <c r="A145" s="14"/>
      <c r="B145" s="33"/>
      <c r="C145" s="20"/>
      <c r="D145" s="17"/>
      <c r="E145" s="193"/>
      <c r="F145" s="194"/>
      <c r="G145" s="194"/>
      <c r="H145" s="194"/>
      <c r="I145" s="194"/>
      <c r="J145" s="194"/>
      <c r="K145" s="194"/>
      <c r="L145" s="195"/>
      <c r="M145" s="11"/>
      <c r="N145" s="196"/>
      <c r="O145" s="197"/>
      <c r="P145" s="26"/>
    </row>
    <row r="146" spans="1:16" ht="21" customHeight="1" x14ac:dyDescent="0.15">
      <c r="A146" s="14"/>
      <c r="B146" s="33"/>
      <c r="D146" s="124"/>
      <c r="E146" s="193"/>
      <c r="F146" s="194"/>
      <c r="G146" s="194"/>
      <c r="H146" s="194"/>
      <c r="I146" s="194"/>
      <c r="J146" s="194"/>
      <c r="K146" s="194"/>
      <c r="L146" s="195"/>
      <c r="M146" s="11"/>
      <c r="N146" s="196"/>
      <c r="O146" s="197"/>
      <c r="P146" s="26"/>
    </row>
    <row r="147" spans="1:16" ht="21" customHeight="1" x14ac:dyDescent="0.15">
      <c r="A147" s="14"/>
      <c r="B147" s="33"/>
      <c r="C147" s="20"/>
      <c r="D147" s="17"/>
      <c r="E147" s="193"/>
      <c r="F147" s="194"/>
      <c r="G147" s="194"/>
      <c r="H147" s="194"/>
      <c r="I147" s="194"/>
      <c r="J147" s="194"/>
      <c r="K147" s="194"/>
      <c r="L147" s="195"/>
      <c r="M147" s="11"/>
      <c r="N147" s="196"/>
      <c r="O147" s="197"/>
      <c r="P147" s="26"/>
    </row>
    <row r="148" spans="1:16" ht="0.75" customHeight="1" thickBot="1" x14ac:dyDescent="0.2">
      <c r="A148" s="14"/>
      <c r="B148" s="33"/>
      <c r="C148" s="20"/>
      <c r="D148" s="17"/>
      <c r="E148" s="193"/>
      <c r="F148" s="194"/>
      <c r="G148" s="194"/>
      <c r="H148" s="194"/>
      <c r="I148" s="194"/>
      <c r="J148" s="194"/>
      <c r="K148" s="194"/>
      <c r="L148" s="195"/>
      <c r="M148" s="11"/>
      <c r="N148" s="196"/>
      <c r="O148" s="197"/>
      <c r="P148" s="26"/>
    </row>
    <row r="149" spans="1:16" ht="12" hidden="1" customHeight="1" thickBot="1" x14ac:dyDescent="0.2">
      <c r="A149" s="15"/>
      <c r="B149" s="35"/>
      <c r="C149" s="21"/>
      <c r="D149" s="22"/>
      <c r="E149" s="179"/>
      <c r="F149" s="180"/>
      <c r="G149" s="180"/>
      <c r="H149" s="180"/>
      <c r="I149" s="180"/>
      <c r="J149" s="180"/>
      <c r="K149" s="180"/>
      <c r="L149" s="181"/>
      <c r="M149" s="16"/>
      <c r="N149" s="182"/>
      <c r="O149" s="183"/>
      <c r="P149" s="28"/>
    </row>
    <row r="150" spans="1:16" ht="18.75" customHeight="1" thickTop="1" thickBo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2"/>
      <c r="N150" s="184" t="s">
        <v>19</v>
      </c>
      <c r="O150" s="185"/>
      <c r="P150" s="56">
        <f>SUM(P9:P149)</f>
        <v>0</v>
      </c>
    </row>
    <row r="151" spans="1:16" ht="14.25" customHeight="1" thickTop="1" x14ac:dyDescent="0.15">
      <c r="A151" s="186" t="s">
        <v>20</v>
      </c>
      <c r="B151" s="186"/>
      <c r="C151" s="186"/>
      <c r="D151" s="186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</row>
    <row r="152" spans="1:16" ht="14.25" customHeight="1" thickBot="1" x14ac:dyDescent="0.2">
      <c r="A152" s="187" t="s">
        <v>21</v>
      </c>
      <c r="B152" s="187"/>
      <c r="C152" s="187"/>
      <c r="D152" s="187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5"/>
    </row>
    <row r="153" spans="1:16" ht="14.25" thickTop="1" x14ac:dyDescent="0.15">
      <c r="A153" s="162" t="s">
        <v>22</v>
      </c>
      <c r="B153" s="188"/>
      <c r="C153" s="189" t="s">
        <v>23</v>
      </c>
      <c r="D153" s="190"/>
      <c r="E153" s="191" t="s">
        <v>24</v>
      </c>
      <c r="F153" s="192"/>
      <c r="G153" s="63"/>
      <c r="H153" s="63"/>
      <c r="I153" s="63"/>
      <c r="J153" s="63"/>
      <c r="K153" s="63"/>
      <c r="L153" s="63"/>
      <c r="M153" s="63"/>
      <c r="N153" s="63"/>
      <c r="O153" s="63"/>
      <c r="P153" s="65"/>
    </row>
    <row r="154" spans="1:16" ht="20.100000000000001" customHeight="1" thickBot="1" x14ac:dyDescent="0.2">
      <c r="A154" s="141">
        <f>A159+C159</f>
        <v>0</v>
      </c>
      <c r="B154" s="143"/>
      <c r="C154" s="137">
        <f>SUM(E159:N159)</f>
        <v>0</v>
      </c>
      <c r="D154" s="161"/>
      <c r="E154" s="149">
        <f>A154+C154</f>
        <v>0</v>
      </c>
      <c r="F154" s="150"/>
      <c r="G154" s="63"/>
      <c r="H154" s="63"/>
      <c r="I154" s="63"/>
      <c r="J154" s="63"/>
      <c r="K154" s="63"/>
      <c r="L154" s="63"/>
      <c r="M154" s="63"/>
      <c r="N154" s="63"/>
      <c r="O154" s="63"/>
      <c r="P154" s="65"/>
    </row>
    <row r="155" spans="1:16" ht="14.25" customHeight="1" thickTop="1" x14ac:dyDescent="0.15">
      <c r="A155" s="66"/>
      <c r="B155" s="66"/>
      <c r="C155" s="66"/>
      <c r="D155" s="66"/>
      <c r="E155" s="67"/>
      <c r="F155" s="67"/>
      <c r="G155" s="63"/>
      <c r="H155" s="63"/>
      <c r="I155" s="63"/>
      <c r="J155" s="63"/>
      <c r="K155" s="63"/>
      <c r="L155" s="63"/>
      <c r="M155" s="63"/>
      <c r="N155" s="63"/>
      <c r="O155" s="63"/>
      <c r="P155" s="65"/>
    </row>
    <row r="156" spans="1:16" ht="14.25" customHeight="1" thickBot="1" x14ac:dyDescent="0.2">
      <c r="A156" s="68" t="s">
        <v>25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9"/>
    </row>
    <row r="157" spans="1:16" ht="14.25" thickTop="1" x14ac:dyDescent="0.15">
      <c r="A157" s="162" t="s">
        <v>22</v>
      </c>
      <c r="B157" s="163"/>
      <c r="C157" s="163"/>
      <c r="D157" s="164"/>
      <c r="E157" s="163" t="s">
        <v>23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5" t="s">
        <v>26</v>
      </c>
      <c r="P157" s="166"/>
    </row>
    <row r="158" spans="1:16" ht="22.5" customHeight="1" x14ac:dyDescent="0.15">
      <c r="A158" s="169" t="s">
        <v>27</v>
      </c>
      <c r="B158" s="170"/>
      <c r="C158" s="171" t="s">
        <v>28</v>
      </c>
      <c r="D158" s="172"/>
      <c r="E158" s="173" t="s">
        <v>29</v>
      </c>
      <c r="F158" s="170"/>
      <c r="G158" s="171" t="s">
        <v>30</v>
      </c>
      <c r="H158" s="170"/>
      <c r="I158" s="174" t="s">
        <v>31</v>
      </c>
      <c r="J158" s="175"/>
      <c r="K158" s="176" t="s">
        <v>32</v>
      </c>
      <c r="L158" s="177"/>
      <c r="M158" s="174" t="s">
        <v>33</v>
      </c>
      <c r="N158" s="178"/>
      <c r="O158" s="167"/>
      <c r="P158" s="168"/>
    </row>
    <row r="159" spans="1:16" ht="20.100000000000001" customHeight="1" thickBot="1" x14ac:dyDescent="0.2">
      <c r="A159" s="141">
        <f>SUMIF(C9:C149,"示",P9:P149)</f>
        <v>0</v>
      </c>
      <c r="B159" s="142"/>
      <c r="C159" s="143">
        <f>SUMIF(C9:C149,"参",P9:P149)</f>
        <v>0</v>
      </c>
      <c r="D159" s="143"/>
      <c r="E159" s="144">
        <f>SUMIF(D9:D149,"素",P9:P149)</f>
        <v>0</v>
      </c>
      <c r="F159" s="142"/>
      <c r="G159" s="145">
        <f>SUMIF($D$9:$D$149,"学",P9:$P$149)</f>
        <v>0</v>
      </c>
      <c r="H159" s="146"/>
      <c r="I159" s="137">
        <f>SUMIF($D$9:$D$149,"生",P9:$P$149)</f>
        <v>0</v>
      </c>
      <c r="J159" s="142"/>
      <c r="K159" s="137">
        <f>SUMIF($D$9:$D$149,"支",$P9:P$149)</f>
        <v>0</v>
      </c>
      <c r="L159" s="142"/>
      <c r="M159" s="147">
        <f>SUMIF($D$9:$D$149,"Ｉ",$P9:P$149)</f>
        <v>0</v>
      </c>
      <c r="N159" s="148"/>
      <c r="O159" s="149">
        <f>SUM(A159:N159)</f>
        <v>0</v>
      </c>
      <c r="P159" s="150"/>
    </row>
    <row r="160" spans="1:16" ht="7.35" customHeight="1" thickTop="1" x14ac:dyDescent="0.1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7"/>
      <c r="P160" s="70"/>
    </row>
    <row r="161" spans="1:16" ht="14.25" customHeight="1" thickBot="1" x14ac:dyDescent="0.2">
      <c r="A161" s="68" t="s">
        <v>34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9"/>
    </row>
    <row r="162" spans="1:16" ht="21.2" customHeight="1" thickTop="1" x14ac:dyDescent="0.15">
      <c r="A162" s="151" t="s">
        <v>35</v>
      </c>
      <c r="B162" s="152"/>
      <c r="C162" s="152"/>
      <c r="D162" s="153"/>
      <c r="E162" s="154" t="s">
        <v>36</v>
      </c>
      <c r="F162" s="155"/>
      <c r="G162" s="155"/>
      <c r="H162" s="156"/>
      <c r="I162" s="157" t="s">
        <v>37</v>
      </c>
      <c r="J162" s="158"/>
      <c r="K162" s="159"/>
      <c r="L162" s="157" t="s">
        <v>38</v>
      </c>
      <c r="M162" s="158"/>
      <c r="N162" s="158"/>
      <c r="O162" s="160"/>
      <c r="P162" s="71" t="s">
        <v>26</v>
      </c>
    </row>
    <row r="163" spans="1:16" ht="20.100000000000001" customHeight="1" thickBot="1" x14ac:dyDescent="0.2">
      <c r="A163" s="133">
        <f>SUMIF(M9:M149,"①",P9:P149)</f>
        <v>0</v>
      </c>
      <c r="B163" s="134"/>
      <c r="C163" s="134"/>
      <c r="D163" s="135"/>
      <c r="E163" s="136">
        <f>SUMIF(M9:N149,"②",P9:Q149)</f>
        <v>0</v>
      </c>
      <c r="F163" s="134">
        <f>SUMIF(O9:O149,"②",R9:R149)</f>
        <v>0</v>
      </c>
      <c r="G163" s="134">
        <f>SUMIF(P9:P149,"②",S9:S149)</f>
        <v>0</v>
      </c>
      <c r="H163" s="135">
        <f>SUMIF(Q9:Q149,"②",T9:T149)</f>
        <v>0</v>
      </c>
      <c r="I163" s="137">
        <f>SUMIF(L9:M149,"③",O9:P149)</f>
        <v>0</v>
      </c>
      <c r="J163" s="138"/>
      <c r="K163" s="139"/>
      <c r="L163" s="137">
        <f>SUMIF(L9:M149,"④",O9:P149)</f>
        <v>0</v>
      </c>
      <c r="M163" s="138"/>
      <c r="N163" s="138"/>
      <c r="O163" s="140"/>
      <c r="P163" s="57">
        <f>SUM(A163:O163)</f>
        <v>0</v>
      </c>
    </row>
    <row r="164" spans="1:16" ht="14.25" thickTop="1" x14ac:dyDescent="0.15"/>
    <row r="166" spans="1:16" x14ac:dyDescent="0.15">
      <c r="H166" s="30"/>
    </row>
    <row r="168" spans="1:16" ht="15" customHeight="1" x14ac:dyDescent="0.15"/>
    <row r="169" spans="1:16" ht="27.6" hidden="1" customHeight="1" x14ac:dyDescent="0.15"/>
    <row r="170" spans="1:16" ht="27.6" hidden="1" customHeight="1" x14ac:dyDescent="0.15">
      <c r="A170" s="2"/>
      <c r="B170" s="48" t="s">
        <v>39</v>
      </c>
      <c r="C170" s="58" t="s">
        <v>40</v>
      </c>
      <c r="D170" s="5" t="s">
        <v>41</v>
      </c>
      <c r="E170" s="3"/>
      <c r="F170" s="3"/>
      <c r="G170" s="6"/>
      <c r="H170" s="3"/>
      <c r="I170" s="3"/>
      <c r="J170" s="3"/>
      <c r="M170" s="59"/>
    </row>
    <row r="171" spans="1:16" ht="27.6" hidden="1" customHeight="1" x14ac:dyDescent="0.15">
      <c r="A171" s="2"/>
      <c r="B171" s="48" t="s">
        <v>42</v>
      </c>
      <c r="C171" s="60" t="s">
        <v>43</v>
      </c>
      <c r="D171" s="8" t="s">
        <v>44</v>
      </c>
      <c r="E171" s="3"/>
      <c r="F171" s="3"/>
      <c r="G171" s="9" t="s">
        <v>45</v>
      </c>
      <c r="H171" s="3"/>
      <c r="I171" s="3"/>
      <c r="J171" s="3"/>
      <c r="M171" s="59" t="s">
        <v>46</v>
      </c>
    </row>
    <row r="172" spans="1:16" ht="27.6" hidden="1" customHeight="1" x14ac:dyDescent="0.15">
      <c r="A172" s="2"/>
      <c r="B172" s="48" t="s">
        <v>47</v>
      </c>
      <c r="C172" s="3"/>
      <c r="D172" s="8" t="s">
        <v>48</v>
      </c>
      <c r="E172" s="3"/>
      <c r="F172" s="3"/>
      <c r="G172" s="9" t="s">
        <v>49</v>
      </c>
      <c r="H172" s="3"/>
      <c r="I172" s="3"/>
      <c r="J172" s="3"/>
      <c r="M172" s="59" t="s">
        <v>50</v>
      </c>
    </row>
    <row r="173" spans="1:16" ht="27.6" hidden="1" customHeight="1" x14ac:dyDescent="0.15">
      <c r="A173" s="2"/>
      <c r="B173" s="48" t="s">
        <v>51</v>
      </c>
      <c r="C173" s="3"/>
      <c r="D173" s="10" t="s">
        <v>52</v>
      </c>
      <c r="E173" s="3"/>
      <c r="F173" s="3"/>
      <c r="G173" s="9" t="s">
        <v>53</v>
      </c>
      <c r="H173" s="3"/>
      <c r="I173" s="3"/>
      <c r="J173" s="3"/>
    </row>
    <row r="174" spans="1:16" ht="27.6" hidden="1" customHeight="1" x14ac:dyDescent="0.15">
      <c r="A174" s="2"/>
      <c r="B174" s="48" t="s">
        <v>54</v>
      </c>
      <c r="C174" s="3"/>
      <c r="D174" s="3"/>
      <c r="E174" s="3"/>
      <c r="F174" s="3"/>
      <c r="G174" s="9" t="s">
        <v>55</v>
      </c>
      <c r="H174" s="3"/>
      <c r="I174" s="3"/>
      <c r="J174" s="3"/>
    </row>
    <row r="175" spans="1:16" ht="27.6" hidden="1" customHeight="1" x14ac:dyDescent="0.15">
      <c r="G175" s="9" t="s">
        <v>56</v>
      </c>
      <c r="H175" s="3"/>
      <c r="I175" s="3"/>
      <c r="J175" s="3"/>
    </row>
    <row r="176" spans="1:16" ht="27.6" hidden="1" customHeight="1" x14ac:dyDescent="0.15">
      <c r="E176" s="2"/>
      <c r="F176" s="2"/>
      <c r="G176" s="9" t="s">
        <v>57</v>
      </c>
      <c r="H176" s="3"/>
      <c r="I176" s="3"/>
      <c r="J176" s="3"/>
    </row>
    <row r="177" spans="7:10" ht="27.6" hidden="1" customHeight="1" x14ac:dyDescent="0.15">
      <c r="G177" s="9" t="s">
        <v>58</v>
      </c>
      <c r="H177" s="3"/>
      <c r="I177" s="3"/>
      <c r="J177" s="3"/>
    </row>
    <row r="178" spans="7:10" ht="27.6" hidden="1" customHeight="1" x14ac:dyDescent="0.15">
      <c r="G178" s="9" t="s">
        <v>59</v>
      </c>
      <c r="H178" s="3"/>
      <c r="I178" s="3"/>
      <c r="J178" s="3"/>
    </row>
    <row r="179" spans="7:10" ht="27.6" hidden="1" customHeight="1" x14ac:dyDescent="0.15">
      <c r="G179" s="131" t="s">
        <v>60</v>
      </c>
      <c r="H179" s="132"/>
      <c r="I179" s="3"/>
      <c r="J179" s="3"/>
    </row>
    <row r="180" spans="7:10" ht="27.6" hidden="1" customHeight="1" x14ac:dyDescent="0.15">
      <c r="G180" s="9" t="s">
        <v>61</v>
      </c>
      <c r="H180" s="3"/>
      <c r="I180" s="3"/>
      <c r="J180" s="3"/>
    </row>
    <row r="181" spans="7:10" ht="27.6" hidden="1" customHeight="1" x14ac:dyDescent="0.15">
      <c r="G181" s="9" t="s">
        <v>62</v>
      </c>
      <c r="H181" s="3"/>
      <c r="I181" s="3"/>
      <c r="J181" s="3"/>
    </row>
    <row r="182" spans="7:10" ht="27.6" hidden="1" customHeight="1" x14ac:dyDescent="0.15">
      <c r="G182" s="9" t="s">
        <v>63</v>
      </c>
      <c r="H182" s="3"/>
      <c r="I182" s="3"/>
      <c r="J182" s="3"/>
    </row>
    <row r="183" spans="7:10" ht="27.6" hidden="1" customHeight="1" x14ac:dyDescent="0.15">
      <c r="G183" s="9" t="s">
        <v>64</v>
      </c>
      <c r="H183" s="3"/>
      <c r="I183" s="3"/>
      <c r="J183" s="3"/>
    </row>
    <row r="184" spans="7:10" ht="27.6" hidden="1" customHeight="1" x14ac:dyDescent="0.15">
      <c r="G184" s="9" t="s">
        <v>65</v>
      </c>
      <c r="H184" s="3"/>
      <c r="I184" s="3"/>
      <c r="J184" s="3"/>
    </row>
    <row r="185" spans="7:10" ht="27.6" hidden="1" customHeight="1" x14ac:dyDescent="0.15">
      <c r="G185" s="9" t="s">
        <v>66</v>
      </c>
      <c r="H185" s="3"/>
      <c r="I185" s="3"/>
      <c r="J185" s="3"/>
    </row>
    <row r="186" spans="7:10" ht="27.6" hidden="1" customHeight="1" x14ac:dyDescent="0.15">
      <c r="G186" s="9" t="s">
        <v>67</v>
      </c>
      <c r="H186" s="3"/>
      <c r="I186" s="3"/>
      <c r="J186" s="3"/>
    </row>
    <row r="187" spans="7:10" ht="27.6" hidden="1" customHeight="1" x14ac:dyDescent="0.15">
      <c r="G187" s="9" t="s">
        <v>68</v>
      </c>
      <c r="H187" s="3"/>
      <c r="I187" s="3"/>
      <c r="J187" s="3"/>
    </row>
    <row r="188" spans="7:10" ht="27.6" hidden="1" customHeight="1" x14ac:dyDescent="0.15">
      <c r="G188" s="9" t="s">
        <v>69</v>
      </c>
      <c r="H188" s="3"/>
      <c r="I188" s="3"/>
      <c r="J188" s="3"/>
    </row>
    <row r="189" spans="7:10" ht="27.6" hidden="1" customHeight="1" x14ac:dyDescent="0.15">
      <c r="G189" s="9" t="s">
        <v>70</v>
      </c>
      <c r="H189" s="3"/>
      <c r="I189" s="3"/>
      <c r="J189" s="3"/>
    </row>
    <row r="190" spans="7:10" ht="27.6" hidden="1" customHeight="1" x14ac:dyDescent="0.15">
      <c r="G190" s="9" t="s">
        <v>71</v>
      </c>
      <c r="H190" s="3"/>
      <c r="I190" s="3"/>
      <c r="J190" s="3"/>
    </row>
    <row r="191" spans="7:10" ht="27.6" hidden="1" customHeight="1" x14ac:dyDescent="0.15">
      <c r="G191" s="9" t="s">
        <v>72</v>
      </c>
      <c r="H191" s="3"/>
      <c r="I191" s="3"/>
      <c r="J191" s="3"/>
    </row>
    <row r="192" spans="7:10" ht="27.6" hidden="1" customHeight="1" x14ac:dyDescent="0.15">
      <c r="G192" s="9" t="s">
        <v>73</v>
      </c>
      <c r="H192" s="3"/>
      <c r="I192" s="3"/>
      <c r="J192" s="3"/>
    </row>
    <row r="193" spans="7:10" ht="27.6" hidden="1" customHeight="1" x14ac:dyDescent="0.15">
      <c r="G193" s="9" t="s">
        <v>74</v>
      </c>
      <c r="H193" s="3"/>
      <c r="I193" s="3"/>
      <c r="J193" s="3"/>
    </row>
    <row r="194" spans="7:10" ht="27.6" hidden="1" customHeight="1" x14ac:dyDescent="0.15">
      <c r="G194" s="9" t="s">
        <v>75</v>
      </c>
      <c r="H194" s="3"/>
      <c r="I194" s="3"/>
      <c r="J194" s="3"/>
    </row>
    <row r="195" spans="7:10" ht="27.6" hidden="1" customHeight="1" x14ac:dyDescent="0.15">
      <c r="G195" s="9" t="s">
        <v>76</v>
      </c>
      <c r="H195" s="3"/>
      <c r="I195" s="3"/>
      <c r="J195" s="3"/>
    </row>
    <row r="196" spans="7:10" ht="27.6" hidden="1" customHeight="1" x14ac:dyDescent="0.15">
      <c r="G196" s="9" t="s">
        <v>77</v>
      </c>
      <c r="H196" s="3"/>
      <c r="I196" s="3"/>
      <c r="J196" s="3"/>
    </row>
    <row r="197" spans="7:10" ht="27.6" hidden="1" customHeight="1" x14ac:dyDescent="0.15">
      <c r="G197" s="9" t="s">
        <v>78</v>
      </c>
      <c r="H197" s="3"/>
      <c r="I197" s="3"/>
      <c r="J197" s="3"/>
    </row>
    <row r="198" spans="7:10" ht="27.6" hidden="1" customHeight="1" x14ac:dyDescent="0.15">
      <c r="G198" s="9" t="s">
        <v>79</v>
      </c>
      <c r="H198" s="3"/>
      <c r="I198" s="3"/>
      <c r="J198" s="3"/>
    </row>
    <row r="199" spans="7:10" ht="27.6" hidden="1" customHeight="1" x14ac:dyDescent="0.15">
      <c r="G199" s="9" t="s">
        <v>80</v>
      </c>
      <c r="H199" s="3"/>
      <c r="I199" s="3"/>
      <c r="J199" s="3"/>
    </row>
    <row r="200" spans="7:10" ht="27.6" hidden="1" customHeight="1" x14ac:dyDescent="0.15">
      <c r="G200" s="9" t="s">
        <v>81</v>
      </c>
      <c r="H200" s="3"/>
      <c r="I200" s="3"/>
      <c r="J200" s="3"/>
    </row>
    <row r="201" spans="7:10" ht="27.6" hidden="1" customHeight="1" x14ac:dyDescent="0.15">
      <c r="G201" s="9" t="s">
        <v>82</v>
      </c>
      <c r="H201" s="3"/>
      <c r="I201" s="3"/>
      <c r="J201" s="3"/>
    </row>
    <row r="202" spans="7:10" ht="27.6" hidden="1" customHeight="1" x14ac:dyDescent="0.15">
      <c r="G202" s="9" t="s">
        <v>83</v>
      </c>
      <c r="H202" s="3"/>
      <c r="I202" s="3"/>
      <c r="J202" s="3"/>
    </row>
    <row r="203" spans="7:10" ht="27.6" hidden="1" customHeight="1" x14ac:dyDescent="0.15">
      <c r="G203" s="9" t="s">
        <v>84</v>
      </c>
      <c r="H203" s="3"/>
      <c r="I203" s="3"/>
      <c r="J203" s="3"/>
    </row>
    <row r="204" spans="7:10" ht="27.6" hidden="1" customHeight="1" x14ac:dyDescent="0.15">
      <c r="G204" s="9" t="s">
        <v>85</v>
      </c>
      <c r="H204" s="3"/>
      <c r="I204" s="3"/>
      <c r="J204" s="3"/>
    </row>
    <row r="205" spans="7:10" ht="27.6" hidden="1" customHeight="1" x14ac:dyDescent="0.15">
      <c r="G205" s="9" t="s">
        <v>86</v>
      </c>
      <c r="H205" s="3"/>
      <c r="I205" s="3"/>
      <c r="J205" s="3"/>
    </row>
    <row r="206" spans="7:10" ht="27.6" hidden="1" customHeight="1" x14ac:dyDescent="0.15">
      <c r="G206" s="3"/>
      <c r="H206" s="3"/>
      <c r="I206" s="3"/>
      <c r="J206" s="3"/>
    </row>
    <row r="207" spans="7:10" ht="16.149999999999999" customHeight="1" x14ac:dyDescent="0.15">
      <c r="G207" s="3"/>
      <c r="H207" s="3"/>
      <c r="I207" s="3"/>
      <c r="J207" s="3"/>
    </row>
    <row r="208" spans="7:10" x14ac:dyDescent="0.15">
      <c r="G208" s="3"/>
      <c r="H208" s="3"/>
      <c r="I208" s="3"/>
      <c r="J208" s="3"/>
    </row>
    <row r="209" spans="7:10" x14ac:dyDescent="0.15">
      <c r="G209" s="3"/>
      <c r="H209" s="3"/>
      <c r="I209" s="3"/>
      <c r="J209" s="3"/>
    </row>
    <row r="210" spans="7:10" x14ac:dyDescent="0.15">
      <c r="G210" s="3"/>
      <c r="H210" s="3"/>
      <c r="I210" s="3"/>
      <c r="J210" s="3"/>
    </row>
  </sheetData>
  <sheetProtection formatCells="0" insertRows="0"/>
  <mergeCells count="342">
    <mergeCell ref="A130:A131"/>
    <mergeCell ref="B130:B131"/>
    <mergeCell ref="C130:D130"/>
    <mergeCell ref="E130:L131"/>
    <mergeCell ref="M130:O130"/>
    <mergeCell ref="P130:P131"/>
    <mergeCell ref="N131:O131"/>
    <mergeCell ref="E121:L121"/>
    <mergeCell ref="N121:O121"/>
    <mergeCell ref="E122:L122"/>
    <mergeCell ref="N122:O122"/>
    <mergeCell ref="E125:L125"/>
    <mergeCell ref="N125:O125"/>
    <mergeCell ref="E126:L126"/>
    <mergeCell ref="N126:O126"/>
    <mergeCell ref="E127:L127"/>
    <mergeCell ref="N127:O127"/>
    <mergeCell ref="E123:L123"/>
    <mergeCell ref="N123:O123"/>
    <mergeCell ref="E124:L124"/>
    <mergeCell ref="N124:O124"/>
    <mergeCell ref="E133:L133"/>
    <mergeCell ref="N133:O133"/>
    <mergeCell ref="E134:L134"/>
    <mergeCell ref="N134:O134"/>
    <mergeCell ref="E135:L135"/>
    <mergeCell ref="N135:O135"/>
    <mergeCell ref="E136:L136"/>
    <mergeCell ref="N136:O136"/>
    <mergeCell ref="E113:L113"/>
    <mergeCell ref="N113:O113"/>
    <mergeCell ref="E114:L114"/>
    <mergeCell ref="N114:O114"/>
    <mergeCell ref="E115:L115"/>
    <mergeCell ref="N115:O115"/>
    <mergeCell ref="E116:L116"/>
    <mergeCell ref="N116:O116"/>
    <mergeCell ref="E117:L117"/>
    <mergeCell ref="N117:O117"/>
    <mergeCell ref="E118:L118"/>
    <mergeCell ref="N118:O118"/>
    <mergeCell ref="E119:L119"/>
    <mergeCell ref="N119:O119"/>
    <mergeCell ref="E120:L120"/>
    <mergeCell ref="N120:O120"/>
    <mergeCell ref="L2:N3"/>
    <mergeCell ref="O2:P3"/>
    <mergeCell ref="A2:B3"/>
    <mergeCell ref="C2:G3"/>
    <mergeCell ref="A1:L1"/>
    <mergeCell ref="M1:O1"/>
    <mergeCell ref="A7:A8"/>
    <mergeCell ref="B7:B8"/>
    <mergeCell ref="C7:D7"/>
    <mergeCell ref="E7:L8"/>
    <mergeCell ref="M7:O7"/>
    <mergeCell ref="P7:P8"/>
    <mergeCell ref="N8:O8"/>
    <mergeCell ref="I4:K4"/>
    <mergeCell ref="L4:N4"/>
    <mergeCell ref="O4:P4"/>
    <mergeCell ref="A5:B5"/>
    <mergeCell ref="C5:E5"/>
    <mergeCell ref="F5:G5"/>
    <mergeCell ref="I5:K5"/>
    <mergeCell ref="L5:N5"/>
    <mergeCell ref="O5:P5"/>
    <mergeCell ref="A4:B4"/>
    <mergeCell ref="C4:G4"/>
    <mergeCell ref="E12:L12"/>
    <mergeCell ref="N12:O12"/>
    <mergeCell ref="E13:L13"/>
    <mergeCell ref="N13:O13"/>
    <mergeCell ref="E14:L14"/>
    <mergeCell ref="N14:O14"/>
    <mergeCell ref="E9:L9"/>
    <mergeCell ref="N9:O9"/>
    <mergeCell ref="E10:L10"/>
    <mergeCell ref="N10:O10"/>
    <mergeCell ref="E11:L11"/>
    <mergeCell ref="N11:O11"/>
    <mergeCell ref="E18:L18"/>
    <mergeCell ref="N18:O18"/>
    <mergeCell ref="E19:L19"/>
    <mergeCell ref="N19:O19"/>
    <mergeCell ref="E20:L20"/>
    <mergeCell ref="N20:O20"/>
    <mergeCell ref="E15:L15"/>
    <mergeCell ref="N15:O15"/>
    <mergeCell ref="E16:L16"/>
    <mergeCell ref="N16:O16"/>
    <mergeCell ref="E17:L17"/>
    <mergeCell ref="N17:O17"/>
    <mergeCell ref="E24:L24"/>
    <mergeCell ref="N24:O24"/>
    <mergeCell ref="E25:L25"/>
    <mergeCell ref="N25:O25"/>
    <mergeCell ref="E26:L26"/>
    <mergeCell ref="N26:O26"/>
    <mergeCell ref="E21:L21"/>
    <mergeCell ref="N21:O21"/>
    <mergeCell ref="E22:L22"/>
    <mergeCell ref="N22:O22"/>
    <mergeCell ref="E23:L23"/>
    <mergeCell ref="N23:O23"/>
    <mergeCell ref="E30:L30"/>
    <mergeCell ref="N30:O30"/>
    <mergeCell ref="E31:L31"/>
    <mergeCell ref="N31:O31"/>
    <mergeCell ref="E32:L32"/>
    <mergeCell ref="N32:O32"/>
    <mergeCell ref="E27:L27"/>
    <mergeCell ref="N27:O27"/>
    <mergeCell ref="E28:L28"/>
    <mergeCell ref="N28:O28"/>
    <mergeCell ref="E29:L29"/>
    <mergeCell ref="N29:O29"/>
    <mergeCell ref="E36:L36"/>
    <mergeCell ref="N36:O36"/>
    <mergeCell ref="E37:L37"/>
    <mergeCell ref="N37:O37"/>
    <mergeCell ref="E38:L38"/>
    <mergeCell ref="N38:O38"/>
    <mergeCell ref="E33:L33"/>
    <mergeCell ref="N33:O33"/>
    <mergeCell ref="E34:L34"/>
    <mergeCell ref="N34:O34"/>
    <mergeCell ref="E35:L35"/>
    <mergeCell ref="N35:O35"/>
    <mergeCell ref="E42:L42"/>
    <mergeCell ref="N42:O42"/>
    <mergeCell ref="A44:A45"/>
    <mergeCell ref="B44:B45"/>
    <mergeCell ref="C44:D44"/>
    <mergeCell ref="E44:L45"/>
    <mergeCell ref="M44:O44"/>
    <mergeCell ref="E39:L39"/>
    <mergeCell ref="N39:O39"/>
    <mergeCell ref="E40:L40"/>
    <mergeCell ref="N40:O40"/>
    <mergeCell ref="E41:L41"/>
    <mergeCell ref="N41:O41"/>
    <mergeCell ref="E48:L48"/>
    <mergeCell ref="N48:O48"/>
    <mergeCell ref="E49:L49"/>
    <mergeCell ref="N49:O49"/>
    <mergeCell ref="E50:L50"/>
    <mergeCell ref="N50:O50"/>
    <mergeCell ref="P44:P45"/>
    <mergeCell ref="N45:O45"/>
    <mergeCell ref="E46:L46"/>
    <mergeCell ref="N46:O46"/>
    <mergeCell ref="E47:L47"/>
    <mergeCell ref="N47:O47"/>
    <mergeCell ref="E54:L54"/>
    <mergeCell ref="N54:O54"/>
    <mergeCell ref="E55:L55"/>
    <mergeCell ref="N55:O55"/>
    <mergeCell ref="E56:L56"/>
    <mergeCell ref="N56:O56"/>
    <mergeCell ref="E51:L51"/>
    <mergeCell ref="N51:O51"/>
    <mergeCell ref="E52:L52"/>
    <mergeCell ref="N52:O52"/>
    <mergeCell ref="E53:L53"/>
    <mergeCell ref="N53:O53"/>
    <mergeCell ref="E60:L60"/>
    <mergeCell ref="N60:O60"/>
    <mergeCell ref="E61:L61"/>
    <mergeCell ref="N61:O61"/>
    <mergeCell ref="E62:L62"/>
    <mergeCell ref="N62:O62"/>
    <mergeCell ref="E57:L57"/>
    <mergeCell ref="N57:O57"/>
    <mergeCell ref="E58:L58"/>
    <mergeCell ref="N58:O58"/>
    <mergeCell ref="E59:L59"/>
    <mergeCell ref="N59:O59"/>
    <mergeCell ref="E66:L66"/>
    <mergeCell ref="N66:O66"/>
    <mergeCell ref="E67:L67"/>
    <mergeCell ref="N67:O67"/>
    <mergeCell ref="E68:L68"/>
    <mergeCell ref="N68:O68"/>
    <mergeCell ref="E63:L63"/>
    <mergeCell ref="N63:O63"/>
    <mergeCell ref="E64:L64"/>
    <mergeCell ref="N64:O64"/>
    <mergeCell ref="E65:L65"/>
    <mergeCell ref="N65:O65"/>
    <mergeCell ref="E72:L72"/>
    <mergeCell ref="N72:O72"/>
    <mergeCell ref="E73:L73"/>
    <mergeCell ref="N73:O73"/>
    <mergeCell ref="E74:L74"/>
    <mergeCell ref="N74:O74"/>
    <mergeCell ref="E69:L69"/>
    <mergeCell ref="N69:O69"/>
    <mergeCell ref="E70:L70"/>
    <mergeCell ref="N70:O70"/>
    <mergeCell ref="E71:L71"/>
    <mergeCell ref="N71:O71"/>
    <mergeCell ref="E75:L75"/>
    <mergeCell ref="N75:O75"/>
    <mergeCell ref="E76:L76"/>
    <mergeCell ref="N76:O76"/>
    <mergeCell ref="E77:L77"/>
    <mergeCell ref="N77:O77"/>
    <mergeCell ref="E79:L79"/>
    <mergeCell ref="N79:O79"/>
    <mergeCell ref="E80:L80"/>
    <mergeCell ref="N80:O80"/>
    <mergeCell ref="A87:A88"/>
    <mergeCell ref="B87:B88"/>
    <mergeCell ref="C87:D87"/>
    <mergeCell ref="E87:L88"/>
    <mergeCell ref="M87:O87"/>
    <mergeCell ref="E78:L78"/>
    <mergeCell ref="N78:O78"/>
    <mergeCell ref="E81:L81"/>
    <mergeCell ref="N81:O81"/>
    <mergeCell ref="E82:L82"/>
    <mergeCell ref="N82:O82"/>
    <mergeCell ref="P87:P88"/>
    <mergeCell ref="N88:O88"/>
    <mergeCell ref="E89:L89"/>
    <mergeCell ref="N89:O89"/>
    <mergeCell ref="E90:L90"/>
    <mergeCell ref="N90:O90"/>
    <mergeCell ref="E83:L83"/>
    <mergeCell ref="N83:O83"/>
    <mergeCell ref="E84:L84"/>
    <mergeCell ref="N84:O84"/>
    <mergeCell ref="E94:L94"/>
    <mergeCell ref="N94:O94"/>
    <mergeCell ref="E95:L95"/>
    <mergeCell ref="N95:O95"/>
    <mergeCell ref="E96:L96"/>
    <mergeCell ref="N96:O96"/>
    <mergeCell ref="E91:L91"/>
    <mergeCell ref="N91:O91"/>
    <mergeCell ref="E92:L92"/>
    <mergeCell ref="N92:O92"/>
    <mergeCell ref="E93:L93"/>
    <mergeCell ref="N93:O93"/>
    <mergeCell ref="E132:L132"/>
    <mergeCell ref="N132:O132"/>
    <mergeCell ref="E97:L97"/>
    <mergeCell ref="N97:O97"/>
    <mergeCell ref="E98:L98"/>
    <mergeCell ref="N98:O98"/>
    <mergeCell ref="E99:L99"/>
    <mergeCell ref="N99:O99"/>
    <mergeCell ref="E108:L108"/>
    <mergeCell ref="N108:O108"/>
    <mergeCell ref="E109:L109"/>
    <mergeCell ref="N109:O109"/>
    <mergeCell ref="E110:L110"/>
    <mergeCell ref="N110:O110"/>
    <mergeCell ref="E111:L111"/>
    <mergeCell ref="N111:O111"/>
    <mergeCell ref="E112:L112"/>
    <mergeCell ref="N112:O112"/>
    <mergeCell ref="E100:L100"/>
    <mergeCell ref="N100:O100"/>
    <mergeCell ref="E101:L101"/>
    <mergeCell ref="N101:O101"/>
    <mergeCell ref="E102:L102"/>
    <mergeCell ref="N102:O102"/>
    <mergeCell ref="E103:L103"/>
    <mergeCell ref="N103:O103"/>
    <mergeCell ref="E104:L104"/>
    <mergeCell ref="N104:O104"/>
    <mergeCell ref="E105:L105"/>
    <mergeCell ref="N105:O105"/>
    <mergeCell ref="E106:L106"/>
    <mergeCell ref="N106:O106"/>
    <mergeCell ref="E107:L107"/>
    <mergeCell ref="N107:O107"/>
    <mergeCell ref="E140:L140"/>
    <mergeCell ref="N140:O140"/>
    <mergeCell ref="E141:L141"/>
    <mergeCell ref="N141:O141"/>
    <mergeCell ref="E142:L142"/>
    <mergeCell ref="N142:O142"/>
    <mergeCell ref="E137:L137"/>
    <mergeCell ref="N137:O137"/>
    <mergeCell ref="E138:L138"/>
    <mergeCell ref="N138:O138"/>
    <mergeCell ref="E139:L139"/>
    <mergeCell ref="N139:O139"/>
    <mergeCell ref="E146:L146"/>
    <mergeCell ref="N146:O146"/>
    <mergeCell ref="E147:L147"/>
    <mergeCell ref="N147:O147"/>
    <mergeCell ref="E148:L148"/>
    <mergeCell ref="N148:O148"/>
    <mergeCell ref="E143:L143"/>
    <mergeCell ref="N143:O143"/>
    <mergeCell ref="E144:L144"/>
    <mergeCell ref="N144:O144"/>
    <mergeCell ref="E145:L145"/>
    <mergeCell ref="N145:O145"/>
    <mergeCell ref="A158:B158"/>
    <mergeCell ref="C158:D158"/>
    <mergeCell ref="E158:F158"/>
    <mergeCell ref="G158:H158"/>
    <mergeCell ref="I158:J158"/>
    <mergeCell ref="K158:L158"/>
    <mergeCell ref="M158:N158"/>
    <mergeCell ref="E149:L149"/>
    <mergeCell ref="N149:O149"/>
    <mergeCell ref="N150:O150"/>
    <mergeCell ref="A151:D151"/>
    <mergeCell ref="A152:D152"/>
    <mergeCell ref="A153:B153"/>
    <mergeCell ref="C153:D153"/>
    <mergeCell ref="E153:F153"/>
    <mergeCell ref="I2:K3"/>
    <mergeCell ref="G179:H179"/>
    <mergeCell ref="A163:D163"/>
    <mergeCell ref="E163:H163"/>
    <mergeCell ref="I163:K163"/>
    <mergeCell ref="L163:O163"/>
    <mergeCell ref="A159:B159"/>
    <mergeCell ref="C159:D159"/>
    <mergeCell ref="E159:F159"/>
    <mergeCell ref="G159:H159"/>
    <mergeCell ref="I159:J159"/>
    <mergeCell ref="K159:L159"/>
    <mergeCell ref="M159:N159"/>
    <mergeCell ref="O159:P159"/>
    <mergeCell ref="A162:D162"/>
    <mergeCell ref="E162:H162"/>
    <mergeCell ref="I162:K162"/>
    <mergeCell ref="L162:O162"/>
    <mergeCell ref="A154:B154"/>
    <mergeCell ref="C154:D154"/>
    <mergeCell ref="E154:F154"/>
    <mergeCell ref="A157:D157"/>
    <mergeCell ref="E157:N157"/>
    <mergeCell ref="O157:P158"/>
  </mergeCells>
  <phoneticPr fontId="1"/>
  <conditionalFormatting sqref="N9:O42 N89:O102 N137:O149 N46:O84">
    <cfRule type="expression" dxfId="10" priority="11">
      <formula>OR(M9="③",M9="④")</formula>
    </cfRule>
  </conditionalFormatting>
  <conditionalFormatting sqref="M1:O1">
    <cfRule type="expression" dxfId="9" priority="10">
      <formula>ISBLANK($M$1)</formula>
    </cfRule>
  </conditionalFormatting>
  <conditionalFormatting sqref="B9:B42 B89:B102 B137:B149 B46:B84">
    <cfRule type="expression" dxfId="8" priority="9">
      <formula>$M$1="報告書"</formula>
    </cfRule>
  </conditionalFormatting>
  <conditionalFormatting sqref="N123:O127 N132:O136">
    <cfRule type="expression" dxfId="7" priority="8">
      <formula>OR(M123="③",M123="④")</formula>
    </cfRule>
  </conditionalFormatting>
  <conditionalFormatting sqref="B123:B127 B132:B136">
    <cfRule type="expression" dxfId="6" priority="7">
      <formula>$M$1="報告書"</formula>
    </cfRule>
  </conditionalFormatting>
  <conditionalFormatting sqref="B113:B122">
    <cfRule type="expression" dxfId="5" priority="5">
      <formula>$M$1="報告書"</formula>
    </cfRule>
  </conditionalFormatting>
  <conditionalFormatting sqref="N113:O122">
    <cfRule type="expression" dxfId="4" priority="6">
      <formula>OR(M113="③",M113="④")</formula>
    </cfRule>
  </conditionalFormatting>
  <conditionalFormatting sqref="B103:B112">
    <cfRule type="expression" dxfId="3" priority="3">
      <formula>$M$1="報告書"</formula>
    </cfRule>
  </conditionalFormatting>
  <conditionalFormatting sqref="N103:O112">
    <cfRule type="expression" dxfId="2" priority="4">
      <formula>OR(M103="③",M103="④")</formula>
    </cfRule>
  </conditionalFormatting>
  <dataValidations count="5">
    <dataValidation type="list" allowBlank="1" showInputMessage="1" showErrorMessage="1" sqref="N9:O42 N89:O127 N132:O149 N46:O84" xr:uid="{00000000-0002-0000-0000-000000000000}">
      <formula1>$G$170:$G$207</formula1>
    </dataValidation>
    <dataValidation type="list" allowBlank="1" showInputMessage="1" showErrorMessage="1" sqref="D9:D42 D46:D84 D132:D149 D89:D127" xr:uid="{00000000-0002-0000-0000-000001000000}">
      <formula1>$B$170:$B$174</formula1>
    </dataValidation>
    <dataValidation type="list" allowBlank="1" showInputMessage="1" showErrorMessage="1" sqref="M9:M42 M46:M84 M132:M149 M89:M127" xr:uid="{00000000-0002-0000-0000-000002000000}">
      <formula1>$D$170:$D$173</formula1>
    </dataValidation>
    <dataValidation type="list" allowBlank="1" showInputMessage="1" showErrorMessage="1" sqref="C9:C42 C46:C84 C89:C127 C132:C145 C147:C149" xr:uid="{00000000-0002-0000-0000-000003000000}">
      <formula1>$C$170:$C$171</formula1>
    </dataValidation>
    <dataValidation type="list" showInputMessage="1" showErrorMessage="1" sqref="M1" xr:uid="{00000000-0002-0000-0000-000004000000}">
      <formula1>$M$170:$M$172</formula1>
    </dataValidation>
  </dataValidations>
  <printOptions horizontalCentered="1"/>
  <pageMargins left="0.70866141732283472" right="0.70866141732283472" top="0.78740157480314965" bottom="0.59055118110236227" header="0.27559055118110237" footer="0.31496062992125984"/>
  <pageSetup paperSize="9" scale="87" orientation="portrait" r:id="rId1"/>
  <rowBreaks count="3" manualBreakCount="3">
    <brk id="42" max="15" man="1"/>
    <brk id="85" max="15" man="1"/>
    <brk id="12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X40"/>
  <sheetViews>
    <sheetView view="pageBreakPreview" zoomScaleNormal="100" zoomScaleSheetLayoutView="100" workbookViewId="0">
      <selection activeCell="P16" sqref="P16:R16"/>
    </sheetView>
  </sheetViews>
  <sheetFormatPr defaultColWidth="9" defaultRowHeight="13.5" x14ac:dyDescent="0.15"/>
  <cols>
    <col min="1" max="12" width="4.125" style="37" customWidth="1"/>
    <col min="13" max="13" width="1.875" style="37" customWidth="1"/>
    <col min="14" max="23" width="4.125" style="37" customWidth="1"/>
    <col min="24" max="24" width="5.25" style="37" customWidth="1"/>
    <col min="25" max="16384" width="9" style="37"/>
  </cols>
  <sheetData>
    <row r="1" spans="1:24" ht="18.75" x14ac:dyDescent="0.15">
      <c r="A1" s="47"/>
      <c r="B1" s="342" t="s">
        <v>87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6"/>
    </row>
    <row r="2" spans="1:24" ht="8.25" customHeight="1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15">
      <c r="A3" s="364" t="s">
        <v>88</v>
      </c>
      <c r="B3" s="365"/>
      <c r="C3" s="365"/>
      <c r="D3" s="365"/>
      <c r="E3" s="366"/>
      <c r="F3" s="370">
        <f>'様式（共通）'!C2</f>
        <v>0</v>
      </c>
      <c r="G3" s="371"/>
      <c r="H3" s="371"/>
      <c r="I3" s="371"/>
      <c r="J3" s="371"/>
      <c r="K3" s="371"/>
      <c r="L3" s="372"/>
      <c r="M3" s="38"/>
      <c r="N3" s="343" t="s">
        <v>89</v>
      </c>
      <c r="O3" s="344"/>
      <c r="P3" s="344"/>
      <c r="Q3" s="344"/>
      <c r="R3" s="345"/>
      <c r="S3" s="349">
        <f>'様式（共通）'!L2</f>
        <v>0</v>
      </c>
      <c r="T3" s="350"/>
      <c r="U3" s="350"/>
      <c r="V3" s="350"/>
      <c r="W3" s="350"/>
      <c r="X3" s="351"/>
    </row>
    <row r="4" spans="1:24" x14ac:dyDescent="0.15">
      <c r="A4" s="367"/>
      <c r="B4" s="368"/>
      <c r="C4" s="368"/>
      <c r="D4" s="368"/>
      <c r="E4" s="369"/>
      <c r="F4" s="373"/>
      <c r="G4" s="374"/>
      <c r="H4" s="374"/>
      <c r="I4" s="374"/>
      <c r="J4" s="374"/>
      <c r="K4" s="374"/>
      <c r="L4" s="375"/>
      <c r="M4" s="38"/>
      <c r="N4" s="346"/>
      <c r="O4" s="347"/>
      <c r="P4" s="347"/>
      <c r="Q4" s="347"/>
      <c r="R4" s="348"/>
      <c r="S4" s="352"/>
      <c r="T4" s="353"/>
      <c r="U4" s="353"/>
      <c r="V4" s="353"/>
      <c r="W4" s="353"/>
      <c r="X4" s="354"/>
    </row>
    <row r="5" spans="1:24" ht="24" customHeight="1" x14ac:dyDescent="0.15">
      <c r="A5" s="361" t="s">
        <v>4</v>
      </c>
      <c r="B5" s="362"/>
      <c r="C5" s="362"/>
      <c r="D5" s="362"/>
      <c r="E5" s="363"/>
      <c r="F5" s="352">
        <f>'様式（共通）'!C4</f>
        <v>0</v>
      </c>
      <c r="G5" s="353"/>
      <c r="H5" s="353"/>
      <c r="I5" s="353"/>
      <c r="J5" s="353"/>
      <c r="K5" s="353"/>
      <c r="L5" s="354"/>
      <c r="M5" s="39"/>
      <c r="N5" s="355" t="s">
        <v>90</v>
      </c>
      <c r="O5" s="356"/>
      <c r="P5" s="356"/>
      <c r="Q5" s="356"/>
      <c r="R5" s="357"/>
      <c r="S5" s="358">
        <f>'様式（共通）'!L4</f>
        <v>0</v>
      </c>
      <c r="T5" s="359"/>
      <c r="U5" s="359"/>
      <c r="V5" s="359"/>
      <c r="W5" s="359"/>
      <c r="X5" s="360"/>
    </row>
    <row r="6" spans="1:24" ht="24" customHeight="1" thickBot="1" x14ac:dyDescent="0.2">
      <c r="A6" s="376" t="s">
        <v>91</v>
      </c>
      <c r="B6" s="377"/>
      <c r="C6" s="377"/>
      <c r="D6" s="377"/>
      <c r="E6" s="378"/>
      <c r="F6" s="379">
        <f>'様式（共通）'!C5</f>
        <v>0</v>
      </c>
      <c r="G6" s="380"/>
      <c r="H6" s="380"/>
      <c r="I6" s="380"/>
      <c r="J6" s="380"/>
      <c r="K6" s="380"/>
      <c r="L6" s="381"/>
      <c r="M6" s="39"/>
      <c r="N6" s="382" t="s">
        <v>8</v>
      </c>
      <c r="O6" s="383"/>
      <c r="P6" s="383"/>
      <c r="Q6" s="383"/>
      <c r="R6" s="384"/>
      <c r="S6" s="379">
        <f>'様式（共通）'!L5</f>
        <v>0</v>
      </c>
      <c r="T6" s="380"/>
      <c r="U6" s="380"/>
      <c r="V6" s="380"/>
      <c r="W6" s="380"/>
      <c r="X6" s="381"/>
    </row>
    <row r="7" spans="1:24" ht="7.5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1"/>
      <c r="T7" s="39"/>
      <c r="U7" s="39"/>
      <c r="V7" s="39"/>
      <c r="W7" s="39"/>
      <c r="X7" s="39"/>
    </row>
    <row r="8" spans="1:24" ht="14.25" customHeight="1" x14ac:dyDescent="0.15">
      <c r="A8" s="36" t="s">
        <v>92</v>
      </c>
      <c r="B8" s="39"/>
      <c r="C8" s="39"/>
      <c r="D8" s="39"/>
      <c r="E8" s="39"/>
      <c r="F8" s="36" t="s">
        <v>93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ht="27.75" customHeight="1" thickBot="1" x14ac:dyDescent="0.2">
      <c r="A9" s="36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ht="24" customHeight="1" x14ac:dyDescent="0.15">
      <c r="A10" s="336" t="s">
        <v>94</v>
      </c>
      <c r="B10" s="337"/>
      <c r="C10" s="337"/>
      <c r="D10" s="337" t="s">
        <v>95</v>
      </c>
      <c r="E10" s="337"/>
      <c r="F10" s="338"/>
      <c r="G10" s="339" t="s">
        <v>96</v>
      </c>
      <c r="H10" s="340"/>
      <c r="I10" s="341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24" customHeight="1" thickBot="1" x14ac:dyDescent="0.2">
      <c r="A11" s="274">
        <f>A16+D16</f>
        <v>0</v>
      </c>
      <c r="B11" s="275"/>
      <c r="C11" s="276"/>
      <c r="D11" s="277">
        <f>G16+J16+M16+P16+S16</f>
        <v>0</v>
      </c>
      <c r="E11" s="278"/>
      <c r="F11" s="279"/>
      <c r="G11" s="280">
        <f>A11+D11</f>
        <v>0</v>
      </c>
      <c r="H11" s="275"/>
      <c r="I11" s="281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7.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21" customHeight="1" thickBot="1" x14ac:dyDescent="0.2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24" customHeight="1" x14ac:dyDescent="0.15">
      <c r="A14" s="282" t="s">
        <v>94</v>
      </c>
      <c r="B14" s="283"/>
      <c r="C14" s="283"/>
      <c r="D14" s="283"/>
      <c r="E14" s="283"/>
      <c r="F14" s="284"/>
      <c r="G14" s="285" t="s">
        <v>95</v>
      </c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7"/>
      <c r="V14" s="321" t="s">
        <v>97</v>
      </c>
      <c r="W14" s="322"/>
      <c r="X14" s="323"/>
    </row>
    <row r="15" spans="1:24" ht="24" customHeight="1" x14ac:dyDescent="0.15">
      <c r="A15" s="327" t="s">
        <v>98</v>
      </c>
      <c r="B15" s="328"/>
      <c r="C15" s="328"/>
      <c r="D15" s="329" t="s">
        <v>99</v>
      </c>
      <c r="E15" s="329"/>
      <c r="F15" s="330"/>
      <c r="G15" s="331" t="s">
        <v>100</v>
      </c>
      <c r="H15" s="332"/>
      <c r="I15" s="332"/>
      <c r="J15" s="333" t="s">
        <v>101</v>
      </c>
      <c r="K15" s="333"/>
      <c r="L15" s="333"/>
      <c r="M15" s="333" t="s">
        <v>102</v>
      </c>
      <c r="N15" s="332"/>
      <c r="O15" s="332"/>
      <c r="P15" s="333" t="s">
        <v>103</v>
      </c>
      <c r="Q15" s="329"/>
      <c r="R15" s="329"/>
      <c r="S15" s="334" t="s">
        <v>104</v>
      </c>
      <c r="T15" s="335"/>
      <c r="U15" s="335"/>
      <c r="V15" s="324"/>
      <c r="W15" s="325"/>
      <c r="X15" s="326"/>
    </row>
    <row r="16" spans="1:24" ht="24" customHeight="1" thickBot="1" x14ac:dyDescent="0.2">
      <c r="A16" s="274">
        <f>'様式（共通）'!A159</f>
        <v>0</v>
      </c>
      <c r="B16" s="275"/>
      <c r="C16" s="289"/>
      <c r="D16" s="318">
        <f>'様式（共通）'!C159</f>
        <v>0</v>
      </c>
      <c r="E16" s="319"/>
      <c r="F16" s="320"/>
      <c r="G16" s="289">
        <f>'様式（共通）'!E159</f>
        <v>0</v>
      </c>
      <c r="H16" s="278"/>
      <c r="I16" s="307"/>
      <c r="J16" s="277">
        <f>'様式（共通）'!G159</f>
        <v>0</v>
      </c>
      <c r="K16" s="278"/>
      <c r="L16" s="307"/>
      <c r="M16" s="277">
        <f>'様式（共通）'!I159</f>
        <v>0</v>
      </c>
      <c r="N16" s="278"/>
      <c r="O16" s="307"/>
      <c r="P16" s="277">
        <f>'様式（共通）'!K159</f>
        <v>0</v>
      </c>
      <c r="Q16" s="278"/>
      <c r="R16" s="307"/>
      <c r="S16" s="277">
        <f>'様式（共通）'!M159</f>
        <v>0</v>
      </c>
      <c r="T16" s="278"/>
      <c r="U16" s="279"/>
      <c r="V16" s="308">
        <f>A16+D16+G16+J16+M16+P16+S16</f>
        <v>0</v>
      </c>
      <c r="W16" s="278"/>
      <c r="X16" s="309"/>
    </row>
    <row r="17" spans="1:24" ht="10.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thickBot="1" x14ac:dyDescent="0.2">
      <c r="A18" s="36" t="s">
        <v>105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1" customHeight="1" x14ac:dyDescent="0.15">
      <c r="A19" s="310" t="s">
        <v>106</v>
      </c>
      <c r="B19" s="311"/>
      <c r="C19" s="311"/>
      <c r="D19" s="312"/>
      <c r="E19" s="313" t="s">
        <v>107</v>
      </c>
      <c r="F19" s="313"/>
      <c r="G19" s="313"/>
      <c r="H19" s="313"/>
      <c r="I19" s="313" t="s">
        <v>108</v>
      </c>
      <c r="J19" s="313"/>
      <c r="K19" s="313"/>
      <c r="L19" s="313"/>
      <c r="M19" s="314" t="s">
        <v>109</v>
      </c>
      <c r="N19" s="311"/>
      <c r="O19" s="311"/>
      <c r="P19" s="312"/>
      <c r="Q19" s="315" t="s">
        <v>97</v>
      </c>
      <c r="R19" s="316"/>
      <c r="S19" s="316"/>
      <c r="T19" s="317"/>
    </row>
    <row r="20" spans="1:24" ht="21" customHeight="1" thickBot="1" x14ac:dyDescent="0.2">
      <c r="A20" s="274">
        <f>'様式（共通）'!A163</f>
        <v>0</v>
      </c>
      <c r="B20" s="275"/>
      <c r="C20" s="275"/>
      <c r="D20" s="289"/>
      <c r="E20" s="306">
        <f>'様式（共通）'!E163</f>
        <v>0</v>
      </c>
      <c r="F20" s="306"/>
      <c r="G20" s="306"/>
      <c r="H20" s="306"/>
      <c r="I20" s="306">
        <f>'様式（共通）'!I163</f>
        <v>0</v>
      </c>
      <c r="J20" s="306"/>
      <c r="K20" s="306"/>
      <c r="L20" s="306"/>
      <c r="M20" s="288">
        <f>'様式（共通）'!L163</f>
        <v>0</v>
      </c>
      <c r="N20" s="275"/>
      <c r="O20" s="275"/>
      <c r="P20" s="289"/>
      <c r="Q20" s="280">
        <f>A20+E20+I20+M20</f>
        <v>0</v>
      </c>
      <c r="R20" s="275"/>
      <c r="S20" s="275"/>
      <c r="T20" s="281"/>
    </row>
    <row r="21" spans="1:24" ht="9.75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4" customHeight="1" thickBot="1" x14ac:dyDescent="0.2">
      <c r="A22" s="36" t="s">
        <v>110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4" customHeight="1" x14ac:dyDescent="0.15">
      <c r="A23" s="290" t="s">
        <v>111</v>
      </c>
      <c r="B23" s="293" t="s">
        <v>112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42"/>
      <c r="O23" s="43"/>
      <c r="P23" s="43"/>
      <c r="Q23" s="43"/>
      <c r="R23" s="43"/>
      <c r="S23" s="43"/>
      <c r="T23" s="43"/>
      <c r="U23" s="43"/>
      <c r="V23" s="43"/>
      <c r="W23" s="43"/>
      <c r="X23" s="44"/>
    </row>
    <row r="24" spans="1:24" ht="24" customHeight="1" x14ac:dyDescent="0.15">
      <c r="A24" s="291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7"/>
    </row>
    <row r="25" spans="1:24" ht="24" customHeight="1" x14ac:dyDescent="0.15">
      <c r="A25" s="291"/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7"/>
    </row>
    <row r="26" spans="1:24" ht="24" customHeight="1" x14ac:dyDescent="0.15">
      <c r="A26" s="291"/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7"/>
    </row>
    <row r="27" spans="1:24" ht="24" customHeight="1" x14ac:dyDescent="0.15">
      <c r="A27" s="291"/>
      <c r="B27" s="295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7"/>
    </row>
    <row r="28" spans="1:24" ht="24" customHeight="1" x14ac:dyDescent="0.15">
      <c r="A28" s="291"/>
      <c r="B28" s="29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7"/>
    </row>
    <row r="29" spans="1:24" ht="24" customHeight="1" x14ac:dyDescent="0.15">
      <c r="A29" s="291"/>
      <c r="B29" s="295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7"/>
    </row>
    <row r="30" spans="1:24" ht="24" customHeight="1" x14ac:dyDescent="0.15">
      <c r="A30" s="291"/>
      <c r="B30" s="295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7"/>
    </row>
    <row r="31" spans="1:24" ht="24" customHeight="1" x14ac:dyDescent="0.15">
      <c r="A31" s="291"/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7"/>
    </row>
    <row r="32" spans="1:24" ht="24" customHeight="1" x14ac:dyDescent="0.15">
      <c r="A32" s="291"/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7"/>
    </row>
    <row r="33" spans="1:24" ht="24" customHeight="1" x14ac:dyDescent="0.15">
      <c r="A33" s="291"/>
      <c r="B33" s="298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300"/>
    </row>
    <row r="34" spans="1:24" ht="24" customHeight="1" x14ac:dyDescent="0.15">
      <c r="A34" s="291"/>
      <c r="B34" s="301" t="s">
        <v>113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24" customHeight="1" x14ac:dyDescent="0.15">
      <c r="A35" s="291"/>
      <c r="B35" s="295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7"/>
    </row>
    <row r="36" spans="1:24" ht="24" customHeight="1" x14ac:dyDescent="0.15">
      <c r="A36" s="291"/>
      <c r="B36" s="295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7"/>
    </row>
    <row r="37" spans="1:24" ht="24" customHeight="1" x14ac:dyDescent="0.15">
      <c r="A37" s="291"/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7"/>
    </row>
    <row r="38" spans="1:24" ht="24" customHeight="1" x14ac:dyDescent="0.15">
      <c r="A38" s="291"/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7"/>
    </row>
    <row r="39" spans="1:24" ht="24" customHeight="1" x14ac:dyDescent="0.15">
      <c r="A39" s="291"/>
      <c r="B39" s="295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7"/>
    </row>
    <row r="40" spans="1:24" ht="24" customHeight="1" thickBot="1" x14ac:dyDescent="0.2">
      <c r="A40" s="292"/>
      <c r="B40" s="303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5"/>
    </row>
  </sheetData>
  <sheetProtection formatCells="0" selectLockedCells="1"/>
  <mergeCells count="52">
    <mergeCell ref="A10:C10"/>
    <mergeCell ref="D10:F10"/>
    <mergeCell ref="G10:I10"/>
    <mergeCell ref="B1:W1"/>
    <mergeCell ref="N3:R4"/>
    <mergeCell ref="S3:X4"/>
    <mergeCell ref="N5:R5"/>
    <mergeCell ref="S5:X5"/>
    <mergeCell ref="A5:E5"/>
    <mergeCell ref="F5:L5"/>
    <mergeCell ref="A3:E4"/>
    <mergeCell ref="F3:L4"/>
    <mergeCell ref="A6:E6"/>
    <mergeCell ref="F6:L6"/>
    <mergeCell ref="N6:R6"/>
    <mergeCell ref="S6:X6"/>
    <mergeCell ref="V14:X15"/>
    <mergeCell ref="A15:C15"/>
    <mergeCell ref="D15:F15"/>
    <mergeCell ref="G15:I15"/>
    <mergeCell ref="J15:L15"/>
    <mergeCell ref="M15:O15"/>
    <mergeCell ref="P15:R15"/>
    <mergeCell ref="S15:U15"/>
    <mergeCell ref="P16:R16"/>
    <mergeCell ref="S16:U16"/>
    <mergeCell ref="V16:X16"/>
    <mergeCell ref="A19:D19"/>
    <mergeCell ref="E19:H19"/>
    <mergeCell ref="I19:L19"/>
    <mergeCell ref="M19:P19"/>
    <mergeCell ref="Q19:T19"/>
    <mergeCell ref="A16:C16"/>
    <mergeCell ref="D16:F16"/>
    <mergeCell ref="G16:I16"/>
    <mergeCell ref="J16:L16"/>
    <mergeCell ref="M16:O16"/>
    <mergeCell ref="M20:P20"/>
    <mergeCell ref="Q20:T20"/>
    <mergeCell ref="A23:A40"/>
    <mergeCell ref="B23:M23"/>
    <mergeCell ref="B24:X33"/>
    <mergeCell ref="B34:M34"/>
    <mergeCell ref="B35:X40"/>
    <mergeCell ref="A20:D20"/>
    <mergeCell ref="E20:H20"/>
    <mergeCell ref="I20:L20"/>
    <mergeCell ref="A11:C11"/>
    <mergeCell ref="D11:F11"/>
    <mergeCell ref="G11:I11"/>
    <mergeCell ref="A14:F14"/>
    <mergeCell ref="G14:U14"/>
  </mergeCells>
  <phoneticPr fontId="1"/>
  <conditionalFormatting sqref="B24:X33">
    <cfRule type="expression" dxfId="1" priority="5">
      <formula>ISTEXT(B24)</formula>
    </cfRule>
  </conditionalFormatting>
  <conditionalFormatting sqref="B35:X40">
    <cfRule type="expression" dxfId="0" priority="4">
      <formula>ISTEXT($B$35)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74"/>
  <sheetViews>
    <sheetView view="pageBreakPreview" zoomScale="110" zoomScaleNormal="100" zoomScaleSheetLayoutView="110" workbookViewId="0">
      <selection activeCell="E38" sqref="E38:L38"/>
    </sheetView>
  </sheetViews>
  <sheetFormatPr defaultRowHeight="13.5" x14ac:dyDescent="0.15"/>
  <cols>
    <col min="1" max="1" width="4.125" customWidth="1"/>
    <col min="2" max="2" width="7.125" customWidth="1"/>
    <col min="3" max="15" width="5.75" customWidth="1"/>
    <col min="16" max="16" width="10.75" style="29" customWidth="1"/>
  </cols>
  <sheetData>
    <row r="1" spans="1:16" ht="39" customHeight="1" thickBot="1" x14ac:dyDescent="0.2">
      <c r="A1" s="478" t="s">
        <v>114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7.5" customHeight="1" x14ac:dyDescent="0.15">
      <c r="A2" s="507" t="s">
        <v>1</v>
      </c>
      <c r="B2" s="508"/>
      <c r="C2" s="511" t="s">
        <v>115</v>
      </c>
      <c r="D2" s="512"/>
      <c r="E2" s="512"/>
      <c r="F2" s="512"/>
      <c r="G2" s="513"/>
      <c r="H2" s="73"/>
      <c r="I2" s="517" t="s">
        <v>2</v>
      </c>
      <c r="J2" s="518"/>
      <c r="K2" s="519"/>
      <c r="L2" s="486" t="s">
        <v>116</v>
      </c>
      <c r="M2" s="487"/>
      <c r="N2" s="487"/>
      <c r="O2" s="490" t="s">
        <v>3</v>
      </c>
      <c r="P2" s="491"/>
    </row>
    <row r="3" spans="1:16" ht="7.5" customHeight="1" x14ac:dyDescent="0.15">
      <c r="A3" s="509"/>
      <c r="B3" s="510"/>
      <c r="C3" s="514"/>
      <c r="D3" s="515"/>
      <c r="E3" s="515"/>
      <c r="F3" s="515"/>
      <c r="G3" s="516"/>
      <c r="H3" s="73"/>
      <c r="I3" s="520"/>
      <c r="J3" s="521"/>
      <c r="K3" s="522"/>
      <c r="L3" s="488"/>
      <c r="M3" s="489"/>
      <c r="N3" s="489"/>
      <c r="O3" s="492"/>
      <c r="P3" s="493"/>
    </row>
    <row r="4" spans="1:16" ht="15" customHeight="1" x14ac:dyDescent="0.15">
      <c r="A4" s="457" t="s">
        <v>4</v>
      </c>
      <c r="B4" s="458"/>
      <c r="C4" s="459" t="s">
        <v>117</v>
      </c>
      <c r="D4" s="460"/>
      <c r="E4" s="460"/>
      <c r="F4" s="460"/>
      <c r="G4" s="461"/>
      <c r="H4" s="73"/>
      <c r="I4" s="479" t="s">
        <v>5</v>
      </c>
      <c r="J4" s="480"/>
      <c r="K4" s="481"/>
      <c r="L4" s="482" t="s">
        <v>118</v>
      </c>
      <c r="M4" s="483"/>
      <c r="N4" s="483"/>
      <c r="O4" s="484" t="s">
        <v>3</v>
      </c>
      <c r="P4" s="485"/>
    </row>
    <row r="5" spans="1:16" ht="15" customHeight="1" thickBot="1" x14ac:dyDescent="0.2">
      <c r="A5" s="494" t="s">
        <v>6</v>
      </c>
      <c r="B5" s="495"/>
      <c r="C5" s="496" t="s">
        <v>119</v>
      </c>
      <c r="D5" s="497"/>
      <c r="E5" s="497"/>
      <c r="F5" s="498" t="s">
        <v>7</v>
      </c>
      <c r="G5" s="499"/>
      <c r="H5" s="73"/>
      <c r="I5" s="500" t="s">
        <v>8</v>
      </c>
      <c r="J5" s="501"/>
      <c r="K5" s="502"/>
      <c r="L5" s="503" t="s">
        <v>120</v>
      </c>
      <c r="M5" s="504"/>
      <c r="N5" s="504"/>
      <c r="O5" s="505" t="s">
        <v>3</v>
      </c>
      <c r="P5" s="506"/>
    </row>
    <row r="6" spans="1:16" ht="14.25" customHeight="1" thickBo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ht="13.5" customHeight="1" thickTop="1" thickBot="1" x14ac:dyDescent="0.2">
      <c r="A7" s="444" t="s">
        <v>9</v>
      </c>
      <c r="B7" s="446" t="s">
        <v>10</v>
      </c>
      <c r="C7" s="448" t="s">
        <v>11</v>
      </c>
      <c r="D7" s="449"/>
      <c r="E7" s="450" t="s">
        <v>12</v>
      </c>
      <c r="F7" s="451"/>
      <c r="G7" s="451"/>
      <c r="H7" s="451"/>
      <c r="I7" s="451"/>
      <c r="J7" s="451"/>
      <c r="K7" s="451"/>
      <c r="L7" s="452"/>
      <c r="M7" s="448" t="s">
        <v>13</v>
      </c>
      <c r="N7" s="456"/>
      <c r="O7" s="449"/>
      <c r="P7" s="432" t="s">
        <v>14</v>
      </c>
    </row>
    <row r="8" spans="1:16" ht="21" customHeight="1" thickBot="1" x14ac:dyDescent="0.2">
      <c r="A8" s="445"/>
      <c r="B8" s="447"/>
      <c r="C8" s="76" t="s">
        <v>15</v>
      </c>
      <c r="D8" s="77" t="s">
        <v>16</v>
      </c>
      <c r="E8" s="453"/>
      <c r="F8" s="454"/>
      <c r="G8" s="454"/>
      <c r="H8" s="454"/>
      <c r="I8" s="454"/>
      <c r="J8" s="454"/>
      <c r="K8" s="454"/>
      <c r="L8" s="455"/>
      <c r="M8" s="78" t="s">
        <v>17</v>
      </c>
      <c r="N8" s="434" t="s">
        <v>18</v>
      </c>
      <c r="O8" s="435"/>
      <c r="P8" s="433"/>
    </row>
    <row r="9" spans="1:16" ht="21" customHeight="1" thickTop="1" x14ac:dyDescent="0.15">
      <c r="A9" s="79">
        <v>4</v>
      </c>
      <c r="B9" s="80"/>
      <c r="C9" s="72"/>
      <c r="D9" s="81" t="s">
        <v>39</v>
      </c>
      <c r="E9" s="436" t="s">
        <v>121</v>
      </c>
      <c r="F9" s="437"/>
      <c r="G9" s="437"/>
      <c r="H9" s="437"/>
      <c r="I9" s="437"/>
      <c r="J9" s="437"/>
      <c r="K9" s="437"/>
      <c r="L9" s="438"/>
      <c r="M9" s="72" t="s">
        <v>122</v>
      </c>
      <c r="N9" s="439" t="s">
        <v>45</v>
      </c>
      <c r="O9" s="440"/>
      <c r="P9" s="82">
        <v>1</v>
      </c>
    </row>
    <row r="10" spans="1:16" ht="21" customHeight="1" x14ac:dyDescent="0.15">
      <c r="A10" s="83"/>
      <c r="B10" s="84"/>
      <c r="C10" s="85"/>
      <c r="D10" s="31" t="s">
        <v>39</v>
      </c>
      <c r="E10" s="429" t="s">
        <v>123</v>
      </c>
      <c r="F10" s="430"/>
      <c r="G10" s="430"/>
      <c r="H10" s="430"/>
      <c r="I10" s="430"/>
      <c r="J10" s="430"/>
      <c r="K10" s="430"/>
      <c r="L10" s="431"/>
      <c r="M10" s="72" t="s">
        <v>122</v>
      </c>
      <c r="N10" s="424" t="s">
        <v>49</v>
      </c>
      <c r="O10" s="425"/>
      <c r="P10" s="86">
        <v>1</v>
      </c>
    </row>
    <row r="11" spans="1:16" ht="21" customHeight="1" x14ac:dyDescent="0.15">
      <c r="A11" s="83"/>
      <c r="B11" s="84"/>
      <c r="C11" s="85"/>
      <c r="D11" s="31" t="s">
        <v>39</v>
      </c>
      <c r="E11" s="429" t="s">
        <v>124</v>
      </c>
      <c r="F11" s="430"/>
      <c r="G11" s="430"/>
      <c r="H11" s="430"/>
      <c r="I11" s="430"/>
      <c r="J11" s="430"/>
      <c r="K11" s="430"/>
      <c r="L11" s="431"/>
      <c r="M11" s="72" t="s">
        <v>125</v>
      </c>
      <c r="N11" s="424"/>
      <c r="O11" s="425"/>
      <c r="P11" s="86">
        <v>1</v>
      </c>
    </row>
    <row r="12" spans="1:16" ht="21" customHeight="1" x14ac:dyDescent="0.15">
      <c r="A12" s="83"/>
      <c r="B12" s="84"/>
      <c r="C12" s="85"/>
      <c r="D12" s="31" t="s">
        <v>39</v>
      </c>
      <c r="E12" s="429" t="s">
        <v>126</v>
      </c>
      <c r="F12" s="430"/>
      <c r="G12" s="430"/>
      <c r="H12" s="430"/>
      <c r="I12" s="430"/>
      <c r="J12" s="430"/>
      <c r="K12" s="430"/>
      <c r="L12" s="431"/>
      <c r="M12" s="72" t="s">
        <v>127</v>
      </c>
      <c r="N12" s="424" t="s">
        <v>86</v>
      </c>
      <c r="O12" s="425"/>
      <c r="P12" s="86">
        <v>1</v>
      </c>
    </row>
    <row r="13" spans="1:16" ht="21" customHeight="1" x14ac:dyDescent="0.15">
      <c r="A13" s="83"/>
      <c r="B13" s="84"/>
      <c r="C13" s="85"/>
      <c r="D13" s="31" t="s">
        <v>39</v>
      </c>
      <c r="E13" s="429" t="s">
        <v>128</v>
      </c>
      <c r="F13" s="430"/>
      <c r="G13" s="430"/>
      <c r="H13" s="430"/>
      <c r="I13" s="430"/>
      <c r="J13" s="430"/>
      <c r="K13" s="430"/>
      <c r="L13" s="431"/>
      <c r="M13" s="72" t="s">
        <v>122</v>
      </c>
      <c r="N13" s="424" t="s">
        <v>49</v>
      </c>
      <c r="O13" s="425"/>
      <c r="P13" s="86">
        <v>2</v>
      </c>
    </row>
    <row r="14" spans="1:16" ht="21" customHeight="1" x14ac:dyDescent="0.15">
      <c r="A14" s="83"/>
      <c r="B14" s="84"/>
      <c r="C14" s="85"/>
      <c r="D14" s="31" t="s">
        <v>42</v>
      </c>
      <c r="E14" s="429" t="s">
        <v>129</v>
      </c>
      <c r="F14" s="430"/>
      <c r="G14" s="430"/>
      <c r="H14" s="430"/>
      <c r="I14" s="430"/>
      <c r="J14" s="430"/>
      <c r="K14" s="430"/>
      <c r="L14" s="431"/>
      <c r="M14" s="72" t="s">
        <v>130</v>
      </c>
      <c r="N14" s="424"/>
      <c r="O14" s="425"/>
      <c r="P14" s="86">
        <v>2</v>
      </c>
    </row>
    <row r="15" spans="1:16" ht="21" customHeight="1" x14ac:dyDescent="0.15">
      <c r="A15" s="83"/>
      <c r="B15" s="84"/>
      <c r="C15" s="85"/>
      <c r="D15" s="31" t="s">
        <v>39</v>
      </c>
      <c r="E15" s="429" t="s">
        <v>131</v>
      </c>
      <c r="F15" s="430"/>
      <c r="G15" s="430"/>
      <c r="H15" s="430"/>
      <c r="I15" s="430"/>
      <c r="J15" s="430"/>
      <c r="K15" s="430"/>
      <c r="L15" s="431"/>
      <c r="M15" s="72" t="s">
        <v>122</v>
      </c>
      <c r="N15" s="424" t="s">
        <v>49</v>
      </c>
      <c r="O15" s="425"/>
      <c r="P15" s="86">
        <v>2</v>
      </c>
    </row>
    <row r="16" spans="1:16" ht="21" customHeight="1" x14ac:dyDescent="0.15">
      <c r="A16" s="83"/>
      <c r="B16" s="84"/>
      <c r="C16" s="85" t="s">
        <v>40</v>
      </c>
      <c r="D16" s="31"/>
      <c r="E16" s="429" t="s">
        <v>132</v>
      </c>
      <c r="F16" s="430"/>
      <c r="G16" s="430"/>
      <c r="H16" s="430"/>
      <c r="I16" s="430"/>
      <c r="J16" s="430"/>
      <c r="K16" s="430"/>
      <c r="L16" s="431"/>
      <c r="M16" s="72" t="s">
        <v>125</v>
      </c>
      <c r="N16" s="424"/>
      <c r="O16" s="425"/>
      <c r="P16" s="86">
        <v>4</v>
      </c>
    </row>
    <row r="17" spans="1:16" ht="21" customHeight="1" x14ac:dyDescent="0.15">
      <c r="A17" s="83"/>
      <c r="B17" s="84"/>
      <c r="C17" s="85" t="s">
        <v>43</v>
      </c>
      <c r="D17" s="31"/>
      <c r="E17" s="429" t="s">
        <v>133</v>
      </c>
      <c r="F17" s="430"/>
      <c r="G17" s="430"/>
      <c r="H17" s="430"/>
      <c r="I17" s="430"/>
      <c r="J17" s="430"/>
      <c r="K17" s="430"/>
      <c r="L17" s="431"/>
      <c r="M17" s="72" t="s">
        <v>130</v>
      </c>
      <c r="N17" s="424"/>
      <c r="O17" s="425"/>
      <c r="P17" s="86">
        <v>4</v>
      </c>
    </row>
    <row r="18" spans="1:16" ht="21" customHeight="1" x14ac:dyDescent="0.15">
      <c r="A18" s="83">
        <v>5</v>
      </c>
      <c r="B18" s="84"/>
      <c r="C18" s="85"/>
      <c r="D18" s="31" t="s">
        <v>42</v>
      </c>
      <c r="E18" s="429" t="s">
        <v>134</v>
      </c>
      <c r="F18" s="430"/>
      <c r="G18" s="430"/>
      <c r="H18" s="430"/>
      <c r="I18" s="430"/>
      <c r="J18" s="430"/>
      <c r="K18" s="430"/>
      <c r="L18" s="431"/>
      <c r="M18" s="72" t="s">
        <v>127</v>
      </c>
      <c r="N18" s="424" t="s">
        <v>55</v>
      </c>
      <c r="O18" s="425"/>
      <c r="P18" s="86">
        <v>2</v>
      </c>
    </row>
    <row r="19" spans="1:16" ht="21" customHeight="1" x14ac:dyDescent="0.15">
      <c r="A19" s="83"/>
      <c r="B19" s="84"/>
      <c r="C19" s="85"/>
      <c r="D19" s="31" t="s">
        <v>39</v>
      </c>
      <c r="E19" s="429" t="s">
        <v>135</v>
      </c>
      <c r="F19" s="430"/>
      <c r="G19" s="430"/>
      <c r="H19" s="430"/>
      <c r="I19" s="430"/>
      <c r="J19" s="430"/>
      <c r="K19" s="430"/>
      <c r="L19" s="431"/>
      <c r="M19" s="72" t="s">
        <v>130</v>
      </c>
      <c r="N19" s="424"/>
      <c r="O19" s="425"/>
      <c r="P19" s="86">
        <v>2</v>
      </c>
    </row>
    <row r="20" spans="1:16" ht="21" customHeight="1" x14ac:dyDescent="0.15">
      <c r="A20" s="83"/>
      <c r="B20" s="84"/>
      <c r="C20" s="85"/>
      <c r="D20" s="31" t="s">
        <v>47</v>
      </c>
      <c r="E20" s="429" t="s">
        <v>136</v>
      </c>
      <c r="F20" s="430"/>
      <c r="G20" s="430"/>
      <c r="H20" s="430"/>
      <c r="I20" s="430"/>
      <c r="J20" s="430"/>
      <c r="K20" s="430"/>
      <c r="L20" s="431"/>
      <c r="M20" s="72" t="s">
        <v>130</v>
      </c>
      <c r="N20" s="424"/>
      <c r="O20" s="425"/>
      <c r="P20" s="86">
        <v>2</v>
      </c>
    </row>
    <row r="21" spans="1:16" ht="21" customHeight="1" x14ac:dyDescent="0.15">
      <c r="A21" s="83"/>
      <c r="B21" s="84"/>
      <c r="C21" s="85" t="s">
        <v>40</v>
      </c>
      <c r="D21" s="31"/>
      <c r="E21" s="429" t="s">
        <v>132</v>
      </c>
      <c r="F21" s="430"/>
      <c r="G21" s="430"/>
      <c r="H21" s="430"/>
      <c r="I21" s="430"/>
      <c r="J21" s="430"/>
      <c r="K21" s="430"/>
      <c r="L21" s="431"/>
      <c r="M21" s="72" t="s">
        <v>127</v>
      </c>
      <c r="N21" s="424" t="s">
        <v>64</v>
      </c>
      <c r="O21" s="425"/>
      <c r="P21" s="86">
        <v>4</v>
      </c>
    </row>
    <row r="22" spans="1:16" ht="21" customHeight="1" x14ac:dyDescent="0.15">
      <c r="A22" s="83"/>
      <c r="B22" s="84"/>
      <c r="C22" s="85" t="s">
        <v>43</v>
      </c>
      <c r="D22" s="31"/>
      <c r="E22" s="429" t="s">
        <v>133</v>
      </c>
      <c r="F22" s="430"/>
      <c r="G22" s="430"/>
      <c r="H22" s="430"/>
      <c r="I22" s="430"/>
      <c r="J22" s="430"/>
      <c r="K22" s="430"/>
      <c r="L22" s="431"/>
      <c r="M22" s="72" t="s">
        <v>130</v>
      </c>
      <c r="N22" s="424"/>
      <c r="O22" s="425"/>
      <c r="P22" s="86">
        <v>4</v>
      </c>
    </row>
    <row r="23" spans="1:16" ht="21" customHeight="1" x14ac:dyDescent="0.15">
      <c r="A23" s="83"/>
      <c r="B23" s="84"/>
      <c r="C23" s="85" t="s">
        <v>40</v>
      </c>
      <c r="D23" s="31"/>
      <c r="E23" s="429" t="s">
        <v>132</v>
      </c>
      <c r="F23" s="430"/>
      <c r="G23" s="430"/>
      <c r="H23" s="430"/>
      <c r="I23" s="430"/>
      <c r="J23" s="430"/>
      <c r="K23" s="430"/>
      <c r="L23" s="431"/>
      <c r="M23" s="72" t="s">
        <v>125</v>
      </c>
      <c r="N23" s="424"/>
      <c r="O23" s="425"/>
      <c r="P23" s="86">
        <v>4</v>
      </c>
    </row>
    <row r="24" spans="1:16" ht="21" customHeight="1" x14ac:dyDescent="0.15">
      <c r="A24" s="83"/>
      <c r="B24" s="84"/>
      <c r="C24" s="85" t="s">
        <v>43</v>
      </c>
      <c r="D24" s="31"/>
      <c r="E24" s="429" t="s">
        <v>133</v>
      </c>
      <c r="F24" s="430"/>
      <c r="G24" s="430"/>
      <c r="H24" s="430"/>
      <c r="I24" s="430"/>
      <c r="J24" s="430"/>
      <c r="K24" s="430"/>
      <c r="L24" s="431"/>
      <c r="M24" s="72" t="s">
        <v>130</v>
      </c>
      <c r="N24" s="424"/>
      <c r="O24" s="425"/>
      <c r="P24" s="86">
        <v>4</v>
      </c>
    </row>
    <row r="25" spans="1:16" ht="21" customHeight="1" x14ac:dyDescent="0.15">
      <c r="A25" s="83"/>
      <c r="B25" s="84"/>
      <c r="C25" s="85"/>
      <c r="D25" s="31" t="s">
        <v>42</v>
      </c>
      <c r="E25" s="429" t="s">
        <v>137</v>
      </c>
      <c r="F25" s="430"/>
      <c r="G25" s="430"/>
      <c r="H25" s="430"/>
      <c r="I25" s="430"/>
      <c r="J25" s="430"/>
      <c r="K25" s="430"/>
      <c r="L25" s="431"/>
      <c r="M25" s="72" t="s">
        <v>130</v>
      </c>
      <c r="N25" s="424"/>
      <c r="O25" s="425"/>
      <c r="P25" s="86">
        <v>1</v>
      </c>
    </row>
    <row r="26" spans="1:16" ht="21" customHeight="1" x14ac:dyDescent="0.15">
      <c r="A26" s="83"/>
      <c r="B26" s="84"/>
      <c r="C26" s="85"/>
      <c r="D26" s="31" t="s">
        <v>47</v>
      </c>
      <c r="E26" s="429" t="s">
        <v>138</v>
      </c>
      <c r="F26" s="430"/>
      <c r="G26" s="430"/>
      <c r="H26" s="430"/>
      <c r="I26" s="430"/>
      <c r="J26" s="430"/>
      <c r="K26" s="430"/>
      <c r="L26" s="431"/>
      <c r="M26" s="72" t="s">
        <v>127</v>
      </c>
      <c r="N26" s="424" t="s">
        <v>60</v>
      </c>
      <c r="O26" s="425"/>
      <c r="P26" s="86">
        <v>1</v>
      </c>
    </row>
    <row r="27" spans="1:16" ht="21" customHeight="1" x14ac:dyDescent="0.15">
      <c r="A27" s="83"/>
      <c r="B27" s="84"/>
      <c r="C27" s="85"/>
      <c r="D27" s="31" t="s">
        <v>139</v>
      </c>
      <c r="E27" s="429" t="s">
        <v>140</v>
      </c>
      <c r="F27" s="430"/>
      <c r="G27" s="430"/>
      <c r="H27" s="430"/>
      <c r="I27" s="430"/>
      <c r="J27" s="430"/>
      <c r="K27" s="430"/>
      <c r="L27" s="431"/>
      <c r="M27" s="72" t="s">
        <v>127</v>
      </c>
      <c r="N27" s="424" t="s">
        <v>69</v>
      </c>
      <c r="O27" s="425"/>
      <c r="P27" s="86">
        <v>1</v>
      </c>
    </row>
    <row r="28" spans="1:16" ht="21" customHeight="1" x14ac:dyDescent="0.15">
      <c r="A28" s="83">
        <v>6</v>
      </c>
      <c r="B28" s="84"/>
      <c r="C28" s="85"/>
      <c r="D28" s="31" t="s">
        <v>47</v>
      </c>
      <c r="E28" s="429" t="s">
        <v>141</v>
      </c>
      <c r="F28" s="430"/>
      <c r="G28" s="430"/>
      <c r="H28" s="430"/>
      <c r="I28" s="430"/>
      <c r="J28" s="430"/>
      <c r="K28" s="430"/>
      <c r="L28" s="431"/>
      <c r="M28" s="72" t="s">
        <v>127</v>
      </c>
      <c r="N28" s="424" t="s">
        <v>56</v>
      </c>
      <c r="O28" s="425"/>
      <c r="P28" s="86">
        <v>2</v>
      </c>
    </row>
    <row r="29" spans="1:16" ht="21" customHeight="1" x14ac:dyDescent="0.15">
      <c r="A29" s="83"/>
      <c r="B29" s="84"/>
      <c r="C29" s="85" t="s">
        <v>40</v>
      </c>
      <c r="D29" s="31"/>
      <c r="E29" s="429" t="s">
        <v>132</v>
      </c>
      <c r="F29" s="430"/>
      <c r="G29" s="430"/>
      <c r="H29" s="430"/>
      <c r="I29" s="430"/>
      <c r="J29" s="430"/>
      <c r="K29" s="430"/>
      <c r="L29" s="431"/>
      <c r="M29" s="72" t="s">
        <v>127</v>
      </c>
      <c r="N29" s="424" t="s">
        <v>62</v>
      </c>
      <c r="O29" s="425"/>
      <c r="P29" s="86">
        <v>4</v>
      </c>
    </row>
    <row r="30" spans="1:16" ht="21" customHeight="1" x14ac:dyDescent="0.15">
      <c r="A30" s="83"/>
      <c r="B30" s="84"/>
      <c r="C30" s="85" t="s">
        <v>43</v>
      </c>
      <c r="D30" s="31"/>
      <c r="E30" s="429" t="s">
        <v>133</v>
      </c>
      <c r="F30" s="430"/>
      <c r="G30" s="430"/>
      <c r="H30" s="430"/>
      <c r="I30" s="430"/>
      <c r="J30" s="430"/>
      <c r="K30" s="430"/>
      <c r="L30" s="431"/>
      <c r="M30" s="72" t="s">
        <v>130</v>
      </c>
      <c r="N30" s="424"/>
      <c r="O30" s="425"/>
      <c r="P30" s="86">
        <v>4</v>
      </c>
    </row>
    <row r="31" spans="1:16" ht="21" customHeight="1" x14ac:dyDescent="0.15">
      <c r="A31" s="83"/>
      <c r="B31" s="84"/>
      <c r="C31" s="85"/>
      <c r="D31" s="31" t="s">
        <v>47</v>
      </c>
      <c r="E31" s="429" t="s">
        <v>142</v>
      </c>
      <c r="F31" s="430"/>
      <c r="G31" s="430"/>
      <c r="H31" s="430"/>
      <c r="I31" s="430"/>
      <c r="J31" s="430"/>
      <c r="K31" s="430"/>
      <c r="L31" s="431"/>
      <c r="M31" s="72" t="s">
        <v>130</v>
      </c>
      <c r="N31" s="424"/>
      <c r="O31" s="425"/>
      <c r="P31" s="86">
        <v>2</v>
      </c>
    </row>
    <row r="32" spans="1:16" ht="21" customHeight="1" x14ac:dyDescent="0.15">
      <c r="A32" s="83"/>
      <c r="B32" s="84"/>
      <c r="C32" s="85"/>
      <c r="D32" s="31" t="s">
        <v>42</v>
      </c>
      <c r="E32" s="429" t="s">
        <v>143</v>
      </c>
      <c r="F32" s="430"/>
      <c r="G32" s="430"/>
      <c r="H32" s="430"/>
      <c r="I32" s="430"/>
      <c r="J32" s="430"/>
      <c r="K32" s="430"/>
      <c r="L32" s="431"/>
      <c r="M32" s="72" t="s">
        <v>127</v>
      </c>
      <c r="N32" s="424" t="s">
        <v>78</v>
      </c>
      <c r="O32" s="425"/>
      <c r="P32" s="86">
        <v>1</v>
      </c>
    </row>
    <row r="33" spans="1:16" ht="21" customHeight="1" x14ac:dyDescent="0.15">
      <c r="A33" s="83"/>
      <c r="B33" s="84"/>
      <c r="C33" s="85"/>
      <c r="D33" s="31" t="s">
        <v>51</v>
      </c>
      <c r="E33" s="429" t="s">
        <v>144</v>
      </c>
      <c r="F33" s="430"/>
      <c r="G33" s="430"/>
      <c r="H33" s="430"/>
      <c r="I33" s="430"/>
      <c r="J33" s="430"/>
      <c r="K33" s="430"/>
      <c r="L33" s="431"/>
      <c r="M33" s="72" t="s">
        <v>130</v>
      </c>
      <c r="N33" s="424"/>
      <c r="O33" s="425"/>
      <c r="P33" s="86">
        <v>2</v>
      </c>
    </row>
    <row r="34" spans="1:16" ht="21" customHeight="1" x14ac:dyDescent="0.15">
      <c r="A34" s="83"/>
      <c r="B34" s="84"/>
      <c r="C34" s="85" t="s">
        <v>40</v>
      </c>
      <c r="D34" s="31"/>
      <c r="E34" s="429" t="s">
        <v>132</v>
      </c>
      <c r="F34" s="430"/>
      <c r="G34" s="430"/>
      <c r="H34" s="430"/>
      <c r="I34" s="430"/>
      <c r="J34" s="430"/>
      <c r="K34" s="430"/>
      <c r="L34" s="431"/>
      <c r="M34" s="72" t="s">
        <v>127</v>
      </c>
      <c r="N34" s="424" t="s">
        <v>64</v>
      </c>
      <c r="O34" s="425"/>
      <c r="P34" s="86">
        <v>2</v>
      </c>
    </row>
    <row r="35" spans="1:16" ht="21" customHeight="1" x14ac:dyDescent="0.15">
      <c r="A35" s="83"/>
      <c r="B35" s="84"/>
      <c r="C35" s="85" t="s">
        <v>43</v>
      </c>
      <c r="D35" s="31"/>
      <c r="E35" s="429" t="s">
        <v>133</v>
      </c>
      <c r="F35" s="430"/>
      <c r="G35" s="430"/>
      <c r="H35" s="430"/>
      <c r="I35" s="430"/>
      <c r="J35" s="430"/>
      <c r="K35" s="430"/>
      <c r="L35" s="431"/>
      <c r="M35" s="72" t="s">
        <v>125</v>
      </c>
      <c r="N35" s="424"/>
      <c r="O35" s="425"/>
      <c r="P35" s="86">
        <v>2</v>
      </c>
    </row>
    <row r="36" spans="1:16" ht="21" customHeight="1" x14ac:dyDescent="0.15">
      <c r="A36" s="83"/>
      <c r="B36" s="84"/>
      <c r="C36" s="85"/>
      <c r="D36" s="31" t="s">
        <v>42</v>
      </c>
      <c r="E36" s="429" t="s">
        <v>145</v>
      </c>
      <c r="F36" s="430"/>
      <c r="G36" s="430"/>
      <c r="H36" s="430"/>
      <c r="I36" s="430"/>
      <c r="J36" s="430"/>
      <c r="K36" s="430"/>
      <c r="L36" s="431"/>
      <c r="M36" s="72" t="s">
        <v>127</v>
      </c>
      <c r="N36" s="424" t="s">
        <v>146</v>
      </c>
      <c r="O36" s="425"/>
      <c r="P36" s="86">
        <v>1</v>
      </c>
    </row>
    <row r="37" spans="1:16" ht="21" customHeight="1" x14ac:dyDescent="0.15">
      <c r="A37" s="83"/>
      <c r="B37" s="84"/>
      <c r="C37" s="85"/>
      <c r="D37" s="31" t="s">
        <v>42</v>
      </c>
      <c r="E37" s="429" t="s">
        <v>147</v>
      </c>
      <c r="F37" s="430"/>
      <c r="G37" s="430"/>
      <c r="H37" s="430"/>
      <c r="I37" s="430"/>
      <c r="J37" s="430"/>
      <c r="K37" s="430"/>
      <c r="L37" s="431"/>
      <c r="M37" s="72" t="s">
        <v>130</v>
      </c>
      <c r="N37" s="424"/>
      <c r="O37" s="425"/>
      <c r="P37" s="86">
        <v>2</v>
      </c>
    </row>
    <row r="38" spans="1:16" ht="21" customHeight="1" x14ac:dyDescent="0.15">
      <c r="A38" s="83"/>
      <c r="B38" s="84"/>
      <c r="C38" s="85"/>
      <c r="D38" s="31" t="s">
        <v>47</v>
      </c>
      <c r="E38" s="429" t="s">
        <v>148</v>
      </c>
      <c r="F38" s="430"/>
      <c r="G38" s="430"/>
      <c r="H38" s="430"/>
      <c r="I38" s="430"/>
      <c r="J38" s="430"/>
      <c r="K38" s="430"/>
      <c r="L38" s="431"/>
      <c r="M38" s="72" t="s">
        <v>127</v>
      </c>
      <c r="N38" s="424" t="s">
        <v>75</v>
      </c>
      <c r="O38" s="425"/>
      <c r="P38" s="86">
        <v>1</v>
      </c>
    </row>
    <row r="39" spans="1:16" ht="21" customHeight="1" x14ac:dyDescent="0.15">
      <c r="A39" s="83">
        <v>7</v>
      </c>
      <c r="B39" s="84"/>
      <c r="C39" s="85" t="s">
        <v>40</v>
      </c>
      <c r="D39" s="31"/>
      <c r="E39" s="429" t="s">
        <v>132</v>
      </c>
      <c r="F39" s="430"/>
      <c r="G39" s="430"/>
      <c r="H39" s="430"/>
      <c r="I39" s="430"/>
      <c r="J39" s="430"/>
      <c r="K39" s="430"/>
      <c r="L39" s="431"/>
      <c r="M39" s="72" t="s">
        <v>127</v>
      </c>
      <c r="N39" s="424" t="s">
        <v>63</v>
      </c>
      <c r="O39" s="425"/>
      <c r="P39" s="86">
        <v>4</v>
      </c>
    </row>
    <row r="40" spans="1:16" ht="21" customHeight="1" x14ac:dyDescent="0.15">
      <c r="A40" s="83"/>
      <c r="B40" s="84"/>
      <c r="C40" s="85" t="s">
        <v>43</v>
      </c>
      <c r="D40" s="31"/>
      <c r="E40" s="429" t="s">
        <v>133</v>
      </c>
      <c r="F40" s="430"/>
      <c r="G40" s="430"/>
      <c r="H40" s="430"/>
      <c r="I40" s="430"/>
      <c r="J40" s="430"/>
      <c r="K40" s="430"/>
      <c r="L40" s="431"/>
      <c r="M40" s="72" t="s">
        <v>130</v>
      </c>
      <c r="N40" s="424"/>
      <c r="O40" s="425"/>
      <c r="P40" s="86">
        <v>4</v>
      </c>
    </row>
    <row r="41" spans="1:16" ht="21" customHeight="1" x14ac:dyDescent="0.15">
      <c r="A41" s="83"/>
      <c r="B41" s="84"/>
      <c r="C41" s="85"/>
      <c r="D41" s="31" t="s">
        <v>39</v>
      </c>
      <c r="E41" s="429" t="s">
        <v>149</v>
      </c>
      <c r="F41" s="430"/>
      <c r="G41" s="430"/>
      <c r="H41" s="430"/>
      <c r="I41" s="430"/>
      <c r="J41" s="430"/>
      <c r="K41" s="430"/>
      <c r="L41" s="431"/>
      <c r="M41" s="72" t="s">
        <v>127</v>
      </c>
      <c r="N41" s="424" t="s">
        <v>59</v>
      </c>
      <c r="O41" s="425"/>
      <c r="P41" s="86">
        <v>1</v>
      </c>
    </row>
    <row r="42" spans="1:16" ht="21" customHeight="1" thickBot="1" x14ac:dyDescent="0.2">
      <c r="A42" s="87"/>
      <c r="B42" s="88"/>
      <c r="C42" s="89"/>
      <c r="D42" s="90" t="s">
        <v>39</v>
      </c>
      <c r="E42" s="441" t="s">
        <v>150</v>
      </c>
      <c r="F42" s="442"/>
      <c r="G42" s="442"/>
      <c r="H42" s="442"/>
      <c r="I42" s="442"/>
      <c r="J42" s="442"/>
      <c r="K42" s="442"/>
      <c r="L42" s="443"/>
      <c r="M42" s="89" t="s">
        <v>130</v>
      </c>
      <c r="N42" s="410"/>
      <c r="O42" s="411"/>
      <c r="P42" s="91">
        <v>1</v>
      </c>
    </row>
    <row r="43" spans="1:16" ht="27.75" customHeight="1" thickTop="1" thickBo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1:16" ht="13.5" customHeight="1" thickTop="1" thickBot="1" x14ac:dyDescent="0.2">
      <c r="A44" s="444" t="s">
        <v>9</v>
      </c>
      <c r="B44" s="446" t="s">
        <v>10</v>
      </c>
      <c r="C44" s="448" t="s">
        <v>11</v>
      </c>
      <c r="D44" s="449"/>
      <c r="E44" s="450" t="s">
        <v>12</v>
      </c>
      <c r="F44" s="451"/>
      <c r="G44" s="451"/>
      <c r="H44" s="451"/>
      <c r="I44" s="451"/>
      <c r="J44" s="451"/>
      <c r="K44" s="451"/>
      <c r="L44" s="452"/>
      <c r="M44" s="448" t="s">
        <v>13</v>
      </c>
      <c r="N44" s="456"/>
      <c r="O44" s="449"/>
      <c r="P44" s="432" t="s">
        <v>14</v>
      </c>
    </row>
    <row r="45" spans="1:16" ht="21" customHeight="1" thickBot="1" x14ac:dyDescent="0.2">
      <c r="A45" s="445"/>
      <c r="B45" s="447"/>
      <c r="C45" s="76" t="s">
        <v>15</v>
      </c>
      <c r="D45" s="77" t="s">
        <v>16</v>
      </c>
      <c r="E45" s="453"/>
      <c r="F45" s="454"/>
      <c r="G45" s="454"/>
      <c r="H45" s="454"/>
      <c r="I45" s="454"/>
      <c r="J45" s="454"/>
      <c r="K45" s="454"/>
      <c r="L45" s="455"/>
      <c r="M45" s="78" t="s">
        <v>17</v>
      </c>
      <c r="N45" s="434" t="s">
        <v>18</v>
      </c>
      <c r="O45" s="435"/>
      <c r="P45" s="433"/>
    </row>
    <row r="46" spans="1:16" ht="21" customHeight="1" thickTop="1" x14ac:dyDescent="0.15">
      <c r="A46" s="79"/>
      <c r="B46" s="80"/>
      <c r="C46" s="72"/>
      <c r="D46" s="81" t="s">
        <v>39</v>
      </c>
      <c r="E46" s="436" t="s">
        <v>151</v>
      </c>
      <c r="F46" s="437"/>
      <c r="G46" s="437"/>
      <c r="H46" s="437"/>
      <c r="I46" s="437"/>
      <c r="J46" s="437"/>
      <c r="K46" s="437"/>
      <c r="L46" s="438"/>
      <c r="M46" s="72" t="s">
        <v>122</v>
      </c>
      <c r="N46" s="439" t="s">
        <v>49</v>
      </c>
      <c r="O46" s="440"/>
      <c r="P46" s="82">
        <v>1</v>
      </c>
    </row>
    <row r="47" spans="1:16" ht="21" customHeight="1" x14ac:dyDescent="0.15">
      <c r="A47" s="83"/>
      <c r="B47" s="84"/>
      <c r="C47" s="85"/>
      <c r="D47" s="31" t="s">
        <v>47</v>
      </c>
      <c r="E47" s="429" t="s">
        <v>152</v>
      </c>
      <c r="F47" s="430"/>
      <c r="G47" s="430"/>
      <c r="H47" s="430"/>
      <c r="I47" s="430"/>
      <c r="J47" s="430"/>
      <c r="K47" s="430"/>
      <c r="L47" s="431"/>
      <c r="M47" s="72" t="s">
        <v>125</v>
      </c>
      <c r="N47" s="424"/>
      <c r="O47" s="425"/>
      <c r="P47" s="86">
        <v>2</v>
      </c>
    </row>
    <row r="48" spans="1:16" ht="21" customHeight="1" x14ac:dyDescent="0.15">
      <c r="A48" s="83"/>
      <c r="B48" s="84"/>
      <c r="C48" s="85"/>
      <c r="D48" s="31" t="s">
        <v>47</v>
      </c>
      <c r="E48" s="429" t="s">
        <v>153</v>
      </c>
      <c r="F48" s="430"/>
      <c r="G48" s="430"/>
      <c r="H48" s="430"/>
      <c r="I48" s="430"/>
      <c r="J48" s="430"/>
      <c r="K48" s="430"/>
      <c r="L48" s="431"/>
      <c r="M48" s="72" t="s">
        <v>130</v>
      </c>
      <c r="N48" s="424"/>
      <c r="O48" s="425"/>
      <c r="P48" s="86">
        <v>2</v>
      </c>
    </row>
    <row r="49" spans="1:16" ht="21" customHeight="1" x14ac:dyDescent="0.15">
      <c r="A49" s="83"/>
      <c r="B49" s="84"/>
      <c r="C49" s="85"/>
      <c r="D49" s="31" t="s">
        <v>39</v>
      </c>
      <c r="E49" s="429" t="s">
        <v>154</v>
      </c>
      <c r="F49" s="430"/>
      <c r="G49" s="430"/>
      <c r="H49" s="430"/>
      <c r="I49" s="430"/>
      <c r="J49" s="430"/>
      <c r="K49" s="430"/>
      <c r="L49" s="431"/>
      <c r="M49" s="72" t="s">
        <v>130</v>
      </c>
      <c r="N49" s="424"/>
      <c r="O49" s="425"/>
      <c r="P49" s="86">
        <v>1</v>
      </c>
    </row>
    <row r="50" spans="1:16" ht="21" customHeight="1" x14ac:dyDescent="0.15">
      <c r="A50" s="83">
        <v>8</v>
      </c>
      <c r="B50" s="84"/>
      <c r="C50" s="85"/>
      <c r="D50" s="31" t="s">
        <v>42</v>
      </c>
      <c r="E50" s="429" t="s">
        <v>155</v>
      </c>
      <c r="F50" s="430"/>
      <c r="G50" s="430"/>
      <c r="H50" s="430"/>
      <c r="I50" s="430"/>
      <c r="J50" s="430"/>
      <c r="K50" s="430"/>
      <c r="L50" s="431"/>
      <c r="M50" s="72" t="s">
        <v>125</v>
      </c>
      <c r="N50" s="424"/>
      <c r="O50" s="425"/>
      <c r="P50" s="86">
        <v>2</v>
      </c>
    </row>
    <row r="51" spans="1:16" ht="21" customHeight="1" x14ac:dyDescent="0.15">
      <c r="A51" s="83"/>
      <c r="B51" s="84"/>
      <c r="C51" s="85"/>
      <c r="D51" s="31" t="s">
        <v>139</v>
      </c>
      <c r="E51" s="429" t="s">
        <v>156</v>
      </c>
      <c r="F51" s="430"/>
      <c r="G51" s="430"/>
      <c r="H51" s="430"/>
      <c r="I51" s="430"/>
      <c r="J51" s="430"/>
      <c r="K51" s="430"/>
      <c r="L51" s="431"/>
      <c r="M51" s="72" t="s">
        <v>130</v>
      </c>
      <c r="N51" s="424"/>
      <c r="O51" s="425"/>
      <c r="P51" s="86">
        <v>2</v>
      </c>
    </row>
    <row r="52" spans="1:16" ht="21" customHeight="1" x14ac:dyDescent="0.15">
      <c r="A52" s="117"/>
      <c r="B52" s="84"/>
      <c r="C52" s="85"/>
      <c r="D52" s="31" t="s">
        <v>42</v>
      </c>
      <c r="E52" s="429" t="s">
        <v>157</v>
      </c>
      <c r="F52" s="430"/>
      <c r="G52" s="430"/>
      <c r="H52" s="430"/>
      <c r="I52" s="430"/>
      <c r="J52" s="430"/>
      <c r="K52" s="430"/>
      <c r="L52" s="431"/>
      <c r="M52" s="72" t="s">
        <v>130</v>
      </c>
      <c r="N52" s="424"/>
      <c r="O52" s="425"/>
      <c r="P52" s="86">
        <v>2</v>
      </c>
    </row>
    <row r="53" spans="1:16" ht="21" customHeight="1" x14ac:dyDescent="0.15">
      <c r="A53" s="83"/>
      <c r="B53" s="84"/>
      <c r="C53" s="85"/>
      <c r="D53" s="31" t="s">
        <v>47</v>
      </c>
      <c r="E53" s="429" t="s">
        <v>158</v>
      </c>
      <c r="F53" s="430"/>
      <c r="G53" s="430"/>
      <c r="H53" s="430"/>
      <c r="I53" s="430"/>
      <c r="J53" s="430"/>
      <c r="K53" s="430"/>
      <c r="L53" s="431"/>
      <c r="M53" s="72" t="s">
        <v>125</v>
      </c>
      <c r="N53" s="424"/>
      <c r="O53" s="425"/>
      <c r="P53" s="86">
        <v>1</v>
      </c>
    </row>
    <row r="54" spans="1:16" ht="21" customHeight="1" x14ac:dyDescent="0.15">
      <c r="A54" s="83"/>
      <c r="B54" s="84"/>
      <c r="C54" s="85"/>
      <c r="D54" s="31" t="s">
        <v>47</v>
      </c>
      <c r="E54" s="429" t="s">
        <v>159</v>
      </c>
      <c r="F54" s="430"/>
      <c r="G54" s="430"/>
      <c r="H54" s="430"/>
      <c r="I54" s="430"/>
      <c r="J54" s="430"/>
      <c r="K54" s="430"/>
      <c r="L54" s="431"/>
      <c r="M54" s="72" t="s">
        <v>130</v>
      </c>
      <c r="N54" s="424"/>
      <c r="O54" s="425"/>
      <c r="P54" s="86">
        <v>1</v>
      </c>
    </row>
    <row r="55" spans="1:16" ht="21" customHeight="1" x14ac:dyDescent="0.15">
      <c r="A55" s="83">
        <v>9</v>
      </c>
      <c r="B55" s="84"/>
      <c r="C55" s="85" t="s">
        <v>40</v>
      </c>
      <c r="D55" s="31"/>
      <c r="E55" s="429" t="s">
        <v>132</v>
      </c>
      <c r="F55" s="430"/>
      <c r="G55" s="430"/>
      <c r="H55" s="430"/>
      <c r="I55" s="430"/>
      <c r="J55" s="430"/>
      <c r="K55" s="430"/>
      <c r="L55" s="431"/>
      <c r="M55" s="72" t="s">
        <v>127</v>
      </c>
      <c r="N55" s="424" t="s">
        <v>71</v>
      </c>
      <c r="O55" s="425"/>
      <c r="P55" s="86">
        <v>3</v>
      </c>
    </row>
    <row r="56" spans="1:16" ht="21" customHeight="1" x14ac:dyDescent="0.15">
      <c r="A56" s="83"/>
      <c r="B56" s="84"/>
      <c r="C56" s="85" t="s">
        <v>43</v>
      </c>
      <c r="D56" s="31"/>
      <c r="E56" s="429" t="s">
        <v>133</v>
      </c>
      <c r="F56" s="430"/>
      <c r="G56" s="430"/>
      <c r="H56" s="430"/>
      <c r="I56" s="430"/>
      <c r="J56" s="430"/>
      <c r="K56" s="430"/>
      <c r="L56" s="431"/>
      <c r="M56" s="72" t="s">
        <v>130</v>
      </c>
      <c r="N56" s="424"/>
      <c r="O56" s="425"/>
      <c r="P56" s="86">
        <v>3</v>
      </c>
    </row>
    <row r="57" spans="1:16" ht="21" customHeight="1" x14ac:dyDescent="0.15">
      <c r="A57" s="83"/>
      <c r="B57" s="84"/>
      <c r="C57" s="85"/>
      <c r="D57" s="31" t="s">
        <v>39</v>
      </c>
      <c r="E57" s="429" t="s">
        <v>160</v>
      </c>
      <c r="F57" s="430"/>
      <c r="G57" s="430"/>
      <c r="H57" s="430"/>
      <c r="I57" s="430"/>
      <c r="J57" s="430"/>
      <c r="K57" s="430"/>
      <c r="L57" s="431"/>
      <c r="M57" s="72" t="s">
        <v>127</v>
      </c>
      <c r="N57" s="424" t="s">
        <v>68</v>
      </c>
      <c r="O57" s="425"/>
      <c r="P57" s="86">
        <v>1</v>
      </c>
    </row>
    <row r="58" spans="1:16" ht="21" customHeight="1" x14ac:dyDescent="0.15">
      <c r="A58" s="83"/>
      <c r="B58" s="84"/>
      <c r="C58" s="85"/>
      <c r="D58" s="31" t="s">
        <v>47</v>
      </c>
      <c r="E58" s="429" t="s">
        <v>161</v>
      </c>
      <c r="F58" s="430"/>
      <c r="G58" s="430"/>
      <c r="H58" s="430"/>
      <c r="I58" s="430"/>
      <c r="J58" s="430"/>
      <c r="K58" s="430"/>
      <c r="L58" s="431"/>
      <c r="M58" s="72" t="s">
        <v>127</v>
      </c>
      <c r="N58" s="424" t="s">
        <v>57</v>
      </c>
      <c r="O58" s="425"/>
      <c r="P58" s="86">
        <v>1</v>
      </c>
    </row>
    <row r="59" spans="1:16" ht="21" customHeight="1" x14ac:dyDescent="0.15">
      <c r="A59" s="83"/>
      <c r="B59" s="84"/>
      <c r="C59" s="85"/>
      <c r="D59" s="31" t="s">
        <v>51</v>
      </c>
      <c r="E59" s="429" t="s">
        <v>162</v>
      </c>
      <c r="F59" s="430"/>
      <c r="G59" s="430"/>
      <c r="H59" s="430"/>
      <c r="I59" s="430"/>
      <c r="J59" s="430"/>
      <c r="K59" s="430"/>
      <c r="L59" s="431"/>
      <c r="M59" s="72" t="s">
        <v>130</v>
      </c>
      <c r="N59" s="424"/>
      <c r="O59" s="425"/>
      <c r="P59" s="86">
        <v>1</v>
      </c>
    </row>
    <row r="60" spans="1:16" ht="21" customHeight="1" x14ac:dyDescent="0.15">
      <c r="A60" s="83"/>
      <c r="B60" s="84"/>
      <c r="C60" s="85"/>
      <c r="D60" s="31" t="s">
        <v>139</v>
      </c>
      <c r="E60" s="429" t="s">
        <v>163</v>
      </c>
      <c r="F60" s="430"/>
      <c r="G60" s="430"/>
      <c r="H60" s="430"/>
      <c r="I60" s="430"/>
      <c r="J60" s="430"/>
      <c r="K60" s="430"/>
      <c r="L60" s="431"/>
      <c r="M60" s="72" t="s">
        <v>130</v>
      </c>
      <c r="N60" s="424"/>
      <c r="O60" s="425"/>
      <c r="P60" s="86">
        <v>1</v>
      </c>
    </row>
    <row r="61" spans="1:16" ht="21" customHeight="1" x14ac:dyDescent="0.15">
      <c r="A61" s="83"/>
      <c r="B61" s="84"/>
      <c r="C61" s="85"/>
      <c r="D61" s="31" t="s">
        <v>39</v>
      </c>
      <c r="E61" s="429" t="s">
        <v>164</v>
      </c>
      <c r="F61" s="430"/>
      <c r="G61" s="430"/>
      <c r="H61" s="430"/>
      <c r="I61" s="430"/>
      <c r="J61" s="430"/>
      <c r="K61" s="430"/>
      <c r="L61" s="431"/>
      <c r="M61" s="72" t="s">
        <v>125</v>
      </c>
      <c r="N61" s="424"/>
      <c r="O61" s="425"/>
      <c r="P61" s="86">
        <v>1</v>
      </c>
    </row>
    <row r="62" spans="1:16" ht="21" customHeight="1" x14ac:dyDescent="0.15">
      <c r="A62" s="83"/>
      <c r="B62" s="84"/>
      <c r="C62" s="85"/>
      <c r="D62" s="31" t="s">
        <v>42</v>
      </c>
      <c r="E62" s="429" t="s">
        <v>165</v>
      </c>
      <c r="F62" s="430"/>
      <c r="G62" s="430"/>
      <c r="H62" s="430"/>
      <c r="I62" s="430"/>
      <c r="J62" s="430"/>
      <c r="K62" s="430"/>
      <c r="L62" s="431"/>
      <c r="M62" s="72" t="s">
        <v>130</v>
      </c>
      <c r="N62" s="424"/>
      <c r="O62" s="425"/>
      <c r="P62" s="86">
        <v>2</v>
      </c>
    </row>
    <row r="63" spans="1:16" ht="21" customHeight="1" x14ac:dyDescent="0.15">
      <c r="A63" s="83"/>
      <c r="B63" s="84"/>
      <c r="C63" s="85"/>
      <c r="D63" s="31" t="s">
        <v>42</v>
      </c>
      <c r="E63" s="429" t="s">
        <v>166</v>
      </c>
      <c r="F63" s="430"/>
      <c r="G63" s="430"/>
      <c r="H63" s="430"/>
      <c r="I63" s="430"/>
      <c r="J63" s="430"/>
      <c r="K63" s="430"/>
      <c r="L63" s="431"/>
      <c r="M63" s="72" t="s">
        <v>125</v>
      </c>
      <c r="N63" s="424"/>
      <c r="O63" s="425"/>
      <c r="P63" s="86">
        <v>1</v>
      </c>
    </row>
    <row r="64" spans="1:16" ht="21" customHeight="1" x14ac:dyDescent="0.15">
      <c r="A64" s="83">
        <v>10</v>
      </c>
      <c r="B64" s="84"/>
      <c r="C64" s="85" t="s">
        <v>40</v>
      </c>
      <c r="D64" s="31"/>
      <c r="E64" s="429" t="s">
        <v>132</v>
      </c>
      <c r="F64" s="430"/>
      <c r="G64" s="430"/>
      <c r="H64" s="430"/>
      <c r="I64" s="430"/>
      <c r="J64" s="430"/>
      <c r="K64" s="430"/>
      <c r="L64" s="431"/>
      <c r="M64" s="72" t="s">
        <v>127</v>
      </c>
      <c r="N64" s="424" t="s">
        <v>64</v>
      </c>
      <c r="O64" s="425"/>
      <c r="P64" s="86">
        <v>4</v>
      </c>
    </row>
    <row r="65" spans="1:33" ht="21" customHeight="1" x14ac:dyDescent="0.15">
      <c r="A65" s="83"/>
      <c r="B65" s="84"/>
      <c r="C65" s="85" t="s">
        <v>43</v>
      </c>
      <c r="D65" s="31"/>
      <c r="E65" s="429" t="s">
        <v>133</v>
      </c>
      <c r="F65" s="430"/>
      <c r="G65" s="430"/>
      <c r="H65" s="430"/>
      <c r="I65" s="430"/>
      <c r="J65" s="430"/>
      <c r="K65" s="430"/>
      <c r="L65" s="431"/>
      <c r="M65" s="72" t="s">
        <v>130</v>
      </c>
      <c r="N65" s="424"/>
      <c r="O65" s="425"/>
      <c r="P65" s="86">
        <v>4</v>
      </c>
    </row>
    <row r="66" spans="1:33" ht="21" customHeight="1" x14ac:dyDescent="0.15">
      <c r="A66" s="83"/>
      <c r="B66" s="84"/>
      <c r="C66" s="85"/>
      <c r="D66" s="31" t="s">
        <v>42</v>
      </c>
      <c r="E66" s="429" t="s">
        <v>167</v>
      </c>
      <c r="F66" s="430"/>
      <c r="G66" s="430"/>
      <c r="H66" s="430"/>
      <c r="I66" s="430"/>
      <c r="J66" s="430"/>
      <c r="K66" s="430"/>
      <c r="L66" s="431"/>
      <c r="M66" s="72" t="s">
        <v>130</v>
      </c>
      <c r="N66" s="424"/>
      <c r="O66" s="425"/>
      <c r="P66" s="86">
        <v>2</v>
      </c>
    </row>
    <row r="67" spans="1:33" ht="21" customHeight="1" x14ac:dyDescent="0.15">
      <c r="A67" s="83"/>
      <c r="B67" s="84"/>
      <c r="C67" s="85"/>
      <c r="D67" s="31" t="s">
        <v>139</v>
      </c>
      <c r="E67" s="429" t="s">
        <v>168</v>
      </c>
      <c r="F67" s="430"/>
      <c r="G67" s="430"/>
      <c r="H67" s="430"/>
      <c r="I67" s="430"/>
      <c r="J67" s="430"/>
      <c r="K67" s="430"/>
      <c r="L67" s="431"/>
      <c r="M67" s="72" t="s">
        <v>127</v>
      </c>
      <c r="N67" s="424" t="s">
        <v>69</v>
      </c>
      <c r="O67" s="425"/>
      <c r="P67" s="86">
        <v>2</v>
      </c>
      <c r="U67" s="116"/>
      <c r="V67" s="476"/>
      <c r="W67" s="476"/>
      <c r="X67" s="476"/>
      <c r="Y67" s="476"/>
      <c r="Z67" s="476"/>
      <c r="AA67" s="476"/>
      <c r="AB67" s="476"/>
      <c r="AC67" s="476"/>
      <c r="AD67" s="115"/>
      <c r="AE67" s="477"/>
      <c r="AF67" s="477"/>
      <c r="AG67" s="115"/>
    </row>
    <row r="68" spans="1:33" ht="21" customHeight="1" x14ac:dyDescent="0.15">
      <c r="A68" s="83"/>
      <c r="B68" s="84"/>
      <c r="C68" s="85"/>
      <c r="D68" s="31" t="s">
        <v>47</v>
      </c>
      <c r="E68" s="429" t="s">
        <v>169</v>
      </c>
      <c r="F68" s="430"/>
      <c r="G68" s="430"/>
      <c r="H68" s="430"/>
      <c r="I68" s="430"/>
      <c r="J68" s="430"/>
      <c r="K68" s="430"/>
      <c r="L68" s="431"/>
      <c r="M68" s="72" t="s">
        <v>130</v>
      </c>
      <c r="N68" s="424"/>
      <c r="O68" s="425"/>
      <c r="P68" s="86">
        <v>1</v>
      </c>
    </row>
    <row r="69" spans="1:33" ht="21" customHeight="1" x14ac:dyDescent="0.15">
      <c r="A69" s="83"/>
      <c r="B69" s="84"/>
      <c r="C69" s="85" t="s">
        <v>40</v>
      </c>
      <c r="D69" s="31"/>
      <c r="E69" s="429" t="s">
        <v>132</v>
      </c>
      <c r="F69" s="430"/>
      <c r="G69" s="430"/>
      <c r="H69" s="430"/>
      <c r="I69" s="430"/>
      <c r="J69" s="430"/>
      <c r="K69" s="430"/>
      <c r="L69" s="431"/>
      <c r="M69" s="72" t="s">
        <v>127</v>
      </c>
      <c r="N69" s="424" t="s">
        <v>63</v>
      </c>
      <c r="O69" s="425"/>
      <c r="P69" s="86">
        <v>2</v>
      </c>
    </row>
    <row r="70" spans="1:33" ht="21" customHeight="1" x14ac:dyDescent="0.15">
      <c r="A70" s="83"/>
      <c r="B70" s="84"/>
      <c r="C70" s="85" t="s">
        <v>43</v>
      </c>
      <c r="D70" s="31"/>
      <c r="E70" s="429" t="s">
        <v>133</v>
      </c>
      <c r="F70" s="430"/>
      <c r="G70" s="430"/>
      <c r="H70" s="430"/>
      <c r="I70" s="430"/>
      <c r="J70" s="430"/>
      <c r="K70" s="430"/>
      <c r="L70" s="431"/>
      <c r="M70" s="72" t="s">
        <v>127</v>
      </c>
      <c r="N70" s="424" t="s">
        <v>55</v>
      </c>
      <c r="O70" s="425"/>
      <c r="P70" s="86">
        <v>2</v>
      </c>
    </row>
    <row r="71" spans="1:33" ht="21" customHeight="1" x14ac:dyDescent="0.15">
      <c r="A71" s="83"/>
      <c r="B71" s="84"/>
      <c r="C71" s="85"/>
      <c r="D71" s="31" t="s">
        <v>51</v>
      </c>
      <c r="E71" s="429" t="s">
        <v>170</v>
      </c>
      <c r="F71" s="430"/>
      <c r="G71" s="430"/>
      <c r="H71" s="430"/>
      <c r="I71" s="430"/>
      <c r="J71" s="430"/>
      <c r="K71" s="430"/>
      <c r="L71" s="431"/>
      <c r="M71" s="72" t="s">
        <v>130</v>
      </c>
      <c r="N71" s="424"/>
      <c r="O71" s="425"/>
      <c r="P71" s="86">
        <v>2</v>
      </c>
    </row>
    <row r="72" spans="1:33" ht="21" customHeight="1" x14ac:dyDescent="0.15">
      <c r="A72" s="83"/>
      <c r="B72" s="84"/>
      <c r="C72" s="85"/>
      <c r="D72" s="31" t="s">
        <v>39</v>
      </c>
      <c r="E72" s="429" t="s">
        <v>171</v>
      </c>
      <c r="F72" s="430"/>
      <c r="G72" s="430"/>
      <c r="H72" s="430"/>
      <c r="I72" s="430"/>
      <c r="J72" s="430"/>
      <c r="K72" s="430"/>
      <c r="L72" s="431"/>
      <c r="M72" s="72" t="s">
        <v>130</v>
      </c>
      <c r="N72" s="424"/>
      <c r="O72" s="425"/>
      <c r="P72" s="86">
        <v>2</v>
      </c>
    </row>
    <row r="73" spans="1:33" ht="21" customHeight="1" x14ac:dyDescent="0.15">
      <c r="A73" s="83">
        <v>11</v>
      </c>
      <c r="B73" s="84"/>
      <c r="C73" s="85" t="s">
        <v>40</v>
      </c>
      <c r="D73" s="31"/>
      <c r="E73" s="429" t="s">
        <v>132</v>
      </c>
      <c r="F73" s="430"/>
      <c r="G73" s="430"/>
      <c r="H73" s="430"/>
      <c r="I73" s="430"/>
      <c r="J73" s="430"/>
      <c r="K73" s="430"/>
      <c r="L73" s="431"/>
      <c r="M73" s="72" t="s">
        <v>125</v>
      </c>
      <c r="N73" s="424"/>
      <c r="O73" s="425"/>
      <c r="P73" s="86">
        <v>4</v>
      </c>
    </row>
    <row r="74" spans="1:33" ht="21" customHeight="1" x14ac:dyDescent="0.15">
      <c r="A74" s="83"/>
      <c r="B74" s="84"/>
      <c r="C74" s="85" t="s">
        <v>43</v>
      </c>
      <c r="D74" s="31"/>
      <c r="E74" s="429" t="s">
        <v>133</v>
      </c>
      <c r="F74" s="430"/>
      <c r="G74" s="430"/>
      <c r="H74" s="430"/>
      <c r="I74" s="430"/>
      <c r="J74" s="430"/>
      <c r="K74" s="430"/>
      <c r="L74" s="431"/>
      <c r="M74" s="72" t="s">
        <v>130</v>
      </c>
      <c r="N74" s="424"/>
      <c r="O74" s="425"/>
      <c r="P74" s="86">
        <v>4</v>
      </c>
    </row>
    <row r="75" spans="1:33" ht="21" customHeight="1" x14ac:dyDescent="0.15">
      <c r="A75" s="83"/>
      <c r="B75" s="84"/>
      <c r="C75" s="85"/>
      <c r="D75" s="31" t="s">
        <v>47</v>
      </c>
      <c r="E75" s="429" t="s">
        <v>172</v>
      </c>
      <c r="F75" s="430"/>
      <c r="G75" s="430"/>
      <c r="H75" s="430"/>
      <c r="I75" s="430"/>
      <c r="J75" s="430"/>
      <c r="K75" s="430"/>
      <c r="L75" s="431"/>
      <c r="M75" s="72" t="s">
        <v>127</v>
      </c>
      <c r="N75" s="424" t="s">
        <v>83</v>
      </c>
      <c r="O75" s="425"/>
      <c r="P75" s="86">
        <v>2</v>
      </c>
    </row>
    <row r="76" spans="1:33" ht="21" customHeight="1" x14ac:dyDescent="0.15">
      <c r="A76" s="83"/>
      <c r="B76" s="84"/>
      <c r="C76" s="85"/>
      <c r="D76" s="31" t="s">
        <v>51</v>
      </c>
      <c r="E76" s="429" t="s">
        <v>173</v>
      </c>
      <c r="F76" s="430"/>
      <c r="G76" s="430"/>
      <c r="H76" s="430"/>
      <c r="I76" s="430"/>
      <c r="J76" s="430"/>
      <c r="K76" s="430"/>
      <c r="L76" s="431"/>
      <c r="M76" s="72" t="s">
        <v>130</v>
      </c>
      <c r="N76" s="424"/>
      <c r="O76" s="425"/>
      <c r="P76" s="86">
        <v>1</v>
      </c>
    </row>
    <row r="77" spans="1:33" ht="21" customHeight="1" x14ac:dyDescent="0.15">
      <c r="A77" s="83"/>
      <c r="B77" s="84"/>
      <c r="C77" s="85"/>
      <c r="D77" s="31" t="s">
        <v>42</v>
      </c>
      <c r="E77" s="429" t="s">
        <v>174</v>
      </c>
      <c r="F77" s="430"/>
      <c r="G77" s="430"/>
      <c r="H77" s="430"/>
      <c r="I77" s="430"/>
      <c r="J77" s="430"/>
      <c r="K77" s="430"/>
      <c r="L77" s="431"/>
      <c r="M77" s="72" t="s">
        <v>127</v>
      </c>
      <c r="N77" s="424" t="s">
        <v>82</v>
      </c>
      <c r="O77" s="425"/>
      <c r="P77" s="86">
        <v>1</v>
      </c>
    </row>
    <row r="78" spans="1:33" ht="21" customHeight="1" x14ac:dyDescent="0.15">
      <c r="A78" s="83"/>
      <c r="B78" s="84"/>
      <c r="C78" s="85"/>
      <c r="D78" s="31" t="s">
        <v>42</v>
      </c>
      <c r="E78" s="429" t="s">
        <v>175</v>
      </c>
      <c r="F78" s="430"/>
      <c r="G78" s="430"/>
      <c r="H78" s="430"/>
      <c r="I78" s="430"/>
      <c r="J78" s="430"/>
      <c r="K78" s="430"/>
      <c r="L78" s="431"/>
      <c r="M78" s="72" t="s">
        <v>130</v>
      </c>
      <c r="N78" s="424"/>
      <c r="O78" s="425"/>
      <c r="P78" s="86">
        <v>1</v>
      </c>
    </row>
    <row r="79" spans="1:33" ht="21" customHeight="1" x14ac:dyDescent="0.15">
      <c r="A79" s="83"/>
      <c r="B79" s="84"/>
      <c r="C79" s="85"/>
      <c r="D79" s="31" t="s">
        <v>39</v>
      </c>
      <c r="E79" s="429" t="s">
        <v>176</v>
      </c>
      <c r="F79" s="430"/>
      <c r="G79" s="430"/>
      <c r="H79" s="430"/>
      <c r="I79" s="430"/>
      <c r="J79" s="430"/>
      <c r="K79" s="430"/>
      <c r="L79" s="431"/>
      <c r="M79" s="72" t="s">
        <v>130</v>
      </c>
      <c r="N79" s="424"/>
      <c r="O79" s="425"/>
      <c r="P79" s="86">
        <v>1</v>
      </c>
    </row>
    <row r="80" spans="1:33" ht="21" customHeight="1" x14ac:dyDescent="0.15">
      <c r="A80" s="83">
        <v>12</v>
      </c>
      <c r="B80" s="84"/>
      <c r="C80" s="85" t="s">
        <v>40</v>
      </c>
      <c r="D80" s="31"/>
      <c r="E80" s="429" t="s">
        <v>132</v>
      </c>
      <c r="F80" s="430"/>
      <c r="G80" s="430"/>
      <c r="H80" s="430"/>
      <c r="I80" s="430"/>
      <c r="J80" s="430"/>
      <c r="K80" s="430"/>
      <c r="L80" s="431"/>
      <c r="M80" s="72" t="s">
        <v>127</v>
      </c>
      <c r="N80" s="424" t="s">
        <v>74</v>
      </c>
      <c r="O80" s="425"/>
      <c r="P80" s="86">
        <v>4</v>
      </c>
    </row>
    <row r="81" spans="1:16" ht="21" customHeight="1" x14ac:dyDescent="0.15">
      <c r="A81" s="83"/>
      <c r="B81" s="84"/>
      <c r="C81" s="85" t="s">
        <v>43</v>
      </c>
      <c r="D81" s="31"/>
      <c r="E81" s="429" t="s">
        <v>133</v>
      </c>
      <c r="F81" s="430"/>
      <c r="G81" s="430"/>
      <c r="H81" s="430"/>
      <c r="I81" s="430"/>
      <c r="J81" s="430"/>
      <c r="K81" s="430"/>
      <c r="L81" s="431"/>
      <c r="M81" s="72" t="s">
        <v>130</v>
      </c>
      <c r="N81" s="424"/>
      <c r="O81" s="425"/>
      <c r="P81" s="86">
        <v>4</v>
      </c>
    </row>
    <row r="82" spans="1:16" ht="21" customHeight="1" thickBot="1" x14ac:dyDescent="0.2">
      <c r="A82" s="87"/>
      <c r="B82" s="88"/>
      <c r="C82" s="89"/>
      <c r="D82" s="90" t="s">
        <v>39</v>
      </c>
      <c r="E82" s="441" t="s">
        <v>177</v>
      </c>
      <c r="F82" s="442"/>
      <c r="G82" s="442"/>
      <c r="H82" s="442"/>
      <c r="I82" s="442"/>
      <c r="J82" s="442"/>
      <c r="K82" s="442"/>
      <c r="L82" s="443"/>
      <c r="M82" s="89" t="s">
        <v>122</v>
      </c>
      <c r="N82" s="410" t="s">
        <v>49</v>
      </c>
      <c r="O82" s="411"/>
      <c r="P82" s="91">
        <v>1</v>
      </c>
    </row>
    <row r="83" spans="1:16" ht="27.75" customHeight="1" thickTop="1" x14ac:dyDescent="0.1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</row>
    <row r="84" spans="1:16" ht="27.75" customHeight="1" thickBo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</row>
    <row r="85" spans="1:16" ht="15" thickTop="1" thickBot="1" x14ac:dyDescent="0.2">
      <c r="A85" s="444" t="s">
        <v>9</v>
      </c>
      <c r="B85" s="446" t="s">
        <v>10</v>
      </c>
      <c r="C85" s="448" t="s">
        <v>11</v>
      </c>
      <c r="D85" s="449"/>
      <c r="E85" s="450" t="s">
        <v>12</v>
      </c>
      <c r="F85" s="451"/>
      <c r="G85" s="451"/>
      <c r="H85" s="451"/>
      <c r="I85" s="451"/>
      <c r="J85" s="451"/>
      <c r="K85" s="451"/>
      <c r="L85" s="452"/>
      <c r="M85" s="448" t="s">
        <v>13</v>
      </c>
      <c r="N85" s="456"/>
      <c r="O85" s="449"/>
      <c r="P85" s="432" t="s">
        <v>14</v>
      </c>
    </row>
    <row r="86" spans="1:16" ht="25.5" customHeight="1" thickBot="1" x14ac:dyDescent="0.2">
      <c r="A86" s="445"/>
      <c r="B86" s="447"/>
      <c r="C86" s="76" t="s">
        <v>15</v>
      </c>
      <c r="D86" s="77" t="s">
        <v>16</v>
      </c>
      <c r="E86" s="453"/>
      <c r="F86" s="454"/>
      <c r="G86" s="454"/>
      <c r="H86" s="454"/>
      <c r="I86" s="454"/>
      <c r="J86" s="454"/>
      <c r="K86" s="454"/>
      <c r="L86" s="455"/>
      <c r="M86" s="78" t="s">
        <v>17</v>
      </c>
      <c r="N86" s="434" t="s">
        <v>18</v>
      </c>
      <c r="O86" s="435"/>
      <c r="P86" s="433"/>
    </row>
    <row r="87" spans="1:16" ht="21" customHeight="1" thickTop="1" x14ac:dyDescent="0.15">
      <c r="A87" s="95"/>
      <c r="B87" s="80"/>
      <c r="C87" s="72"/>
      <c r="D87" s="81" t="s">
        <v>47</v>
      </c>
      <c r="E87" s="436" t="s">
        <v>178</v>
      </c>
      <c r="F87" s="437"/>
      <c r="G87" s="437"/>
      <c r="H87" s="437"/>
      <c r="I87" s="437"/>
      <c r="J87" s="437"/>
      <c r="K87" s="437"/>
      <c r="L87" s="438"/>
      <c r="M87" s="72" t="s">
        <v>130</v>
      </c>
      <c r="N87" s="439"/>
      <c r="O87" s="440"/>
      <c r="P87" s="82">
        <v>1</v>
      </c>
    </row>
    <row r="88" spans="1:16" ht="21" customHeight="1" x14ac:dyDescent="0.15">
      <c r="A88" s="83"/>
      <c r="B88" s="84"/>
      <c r="C88" s="85"/>
      <c r="D88" s="31" t="s">
        <v>39</v>
      </c>
      <c r="E88" s="429" t="s">
        <v>179</v>
      </c>
      <c r="F88" s="430"/>
      <c r="G88" s="430"/>
      <c r="H88" s="430"/>
      <c r="I88" s="430"/>
      <c r="J88" s="430"/>
      <c r="K88" s="430"/>
      <c r="L88" s="431"/>
      <c r="M88" s="72" t="s">
        <v>127</v>
      </c>
      <c r="N88" s="424" t="s">
        <v>59</v>
      </c>
      <c r="O88" s="425"/>
      <c r="P88" s="86">
        <v>1</v>
      </c>
    </row>
    <row r="89" spans="1:16" ht="21" customHeight="1" x14ac:dyDescent="0.15">
      <c r="A89" s="83"/>
      <c r="B89" s="84"/>
      <c r="C89" s="85"/>
      <c r="D89" s="31" t="s">
        <v>47</v>
      </c>
      <c r="E89" s="429" t="s">
        <v>180</v>
      </c>
      <c r="F89" s="430"/>
      <c r="G89" s="430"/>
      <c r="H89" s="430"/>
      <c r="I89" s="430"/>
      <c r="J89" s="430"/>
      <c r="K89" s="430"/>
      <c r="L89" s="431"/>
      <c r="M89" s="72" t="s">
        <v>130</v>
      </c>
      <c r="N89" s="424"/>
      <c r="O89" s="425"/>
      <c r="P89" s="86">
        <v>2</v>
      </c>
    </row>
    <row r="90" spans="1:16" ht="21" customHeight="1" x14ac:dyDescent="0.15">
      <c r="A90" s="83"/>
      <c r="B90" s="84"/>
      <c r="C90" s="85"/>
      <c r="D90" s="31" t="s">
        <v>39</v>
      </c>
      <c r="E90" s="429" t="s">
        <v>181</v>
      </c>
      <c r="F90" s="430"/>
      <c r="G90" s="430"/>
      <c r="H90" s="430"/>
      <c r="I90" s="430"/>
      <c r="J90" s="430"/>
      <c r="K90" s="430"/>
      <c r="L90" s="431"/>
      <c r="M90" s="72" t="s">
        <v>122</v>
      </c>
      <c r="N90" s="424" t="s">
        <v>49</v>
      </c>
      <c r="O90" s="425"/>
      <c r="P90" s="86">
        <v>1</v>
      </c>
    </row>
    <row r="91" spans="1:16" ht="21" customHeight="1" x14ac:dyDescent="0.15">
      <c r="A91" s="83">
        <v>1</v>
      </c>
      <c r="B91" s="84"/>
      <c r="C91" s="85"/>
      <c r="D91" s="31" t="s">
        <v>51</v>
      </c>
      <c r="E91" s="429" t="s">
        <v>182</v>
      </c>
      <c r="F91" s="430"/>
      <c r="G91" s="430"/>
      <c r="H91" s="430"/>
      <c r="I91" s="430"/>
      <c r="J91" s="430"/>
      <c r="K91" s="430"/>
      <c r="L91" s="431"/>
      <c r="M91" s="72" t="s">
        <v>130</v>
      </c>
      <c r="N91" s="424"/>
      <c r="O91" s="425"/>
      <c r="P91" s="86">
        <v>1</v>
      </c>
    </row>
    <row r="92" spans="1:16" ht="21" customHeight="1" x14ac:dyDescent="0.15">
      <c r="A92" s="83"/>
      <c r="B92" s="84"/>
      <c r="C92" s="85" t="s">
        <v>40</v>
      </c>
      <c r="D92" s="31"/>
      <c r="E92" s="429" t="s">
        <v>132</v>
      </c>
      <c r="F92" s="430"/>
      <c r="G92" s="430"/>
      <c r="H92" s="430"/>
      <c r="I92" s="430"/>
      <c r="J92" s="430"/>
      <c r="K92" s="430"/>
      <c r="L92" s="431"/>
      <c r="M92" s="72" t="s">
        <v>125</v>
      </c>
      <c r="N92" s="424"/>
      <c r="O92" s="425"/>
      <c r="P92" s="86">
        <v>3</v>
      </c>
    </row>
    <row r="93" spans="1:16" ht="21" customHeight="1" x14ac:dyDescent="0.15">
      <c r="A93" s="83"/>
      <c r="B93" s="84"/>
      <c r="C93" s="85" t="s">
        <v>43</v>
      </c>
      <c r="D93" s="31"/>
      <c r="E93" s="429" t="s">
        <v>133</v>
      </c>
      <c r="F93" s="430"/>
      <c r="G93" s="430"/>
      <c r="H93" s="430"/>
      <c r="I93" s="430"/>
      <c r="J93" s="430"/>
      <c r="K93" s="430"/>
      <c r="L93" s="431"/>
      <c r="M93" s="72" t="s">
        <v>130</v>
      </c>
      <c r="N93" s="424"/>
      <c r="O93" s="425"/>
      <c r="P93" s="86">
        <v>3</v>
      </c>
    </row>
    <row r="94" spans="1:16" ht="21" customHeight="1" x14ac:dyDescent="0.15">
      <c r="A94" s="83"/>
      <c r="B94" s="84"/>
      <c r="C94" s="85"/>
      <c r="D94" s="31" t="s">
        <v>39</v>
      </c>
      <c r="E94" s="429" t="s">
        <v>183</v>
      </c>
      <c r="F94" s="430"/>
      <c r="G94" s="430"/>
      <c r="H94" s="430"/>
      <c r="I94" s="430"/>
      <c r="J94" s="430"/>
      <c r="K94" s="430"/>
      <c r="L94" s="431"/>
      <c r="M94" s="72" t="s">
        <v>130</v>
      </c>
      <c r="N94" s="424"/>
      <c r="O94" s="425"/>
      <c r="P94" s="86">
        <v>1</v>
      </c>
    </row>
    <row r="95" spans="1:16" ht="21" customHeight="1" x14ac:dyDescent="0.15">
      <c r="A95" s="83"/>
      <c r="B95" s="84"/>
      <c r="C95" s="85"/>
      <c r="D95" s="31" t="s">
        <v>39</v>
      </c>
      <c r="E95" s="429" t="s">
        <v>184</v>
      </c>
      <c r="F95" s="430"/>
      <c r="G95" s="430"/>
      <c r="H95" s="430"/>
      <c r="I95" s="430"/>
      <c r="J95" s="430"/>
      <c r="K95" s="430"/>
      <c r="L95" s="431"/>
      <c r="M95" s="72" t="s">
        <v>44</v>
      </c>
      <c r="N95" s="424"/>
      <c r="O95" s="425"/>
      <c r="P95" s="86">
        <v>1</v>
      </c>
    </row>
    <row r="96" spans="1:16" ht="21" customHeight="1" x14ac:dyDescent="0.15">
      <c r="A96" s="83"/>
      <c r="B96" s="84"/>
      <c r="C96" s="85"/>
      <c r="D96" s="31" t="s">
        <v>39</v>
      </c>
      <c r="E96" s="198" t="s">
        <v>185</v>
      </c>
      <c r="F96" s="430"/>
      <c r="G96" s="430"/>
      <c r="H96" s="430"/>
      <c r="I96" s="430"/>
      <c r="J96" s="430"/>
      <c r="K96" s="430"/>
      <c r="L96" s="431"/>
      <c r="M96" s="72" t="s">
        <v>125</v>
      </c>
      <c r="N96" s="424"/>
      <c r="O96" s="425"/>
      <c r="P96" s="86">
        <v>1</v>
      </c>
    </row>
    <row r="97" spans="1:16" ht="21" customHeight="1" x14ac:dyDescent="0.15">
      <c r="A97" s="83"/>
      <c r="B97" s="84"/>
      <c r="C97" s="85"/>
      <c r="D97" s="31" t="s">
        <v>47</v>
      </c>
      <c r="E97" s="429" t="s">
        <v>186</v>
      </c>
      <c r="F97" s="430"/>
      <c r="G97" s="430"/>
      <c r="H97" s="430"/>
      <c r="I97" s="430"/>
      <c r="J97" s="430"/>
      <c r="K97" s="430"/>
      <c r="L97" s="431"/>
      <c r="M97" s="72" t="s">
        <v>127</v>
      </c>
      <c r="N97" s="424" t="s">
        <v>57</v>
      </c>
      <c r="O97" s="425"/>
      <c r="P97" s="86">
        <v>1</v>
      </c>
    </row>
    <row r="98" spans="1:16" ht="21" customHeight="1" x14ac:dyDescent="0.15">
      <c r="A98" s="83"/>
      <c r="B98" s="84"/>
      <c r="C98" s="85"/>
      <c r="D98" s="31" t="s">
        <v>51</v>
      </c>
      <c r="E98" s="429" t="s">
        <v>187</v>
      </c>
      <c r="F98" s="430"/>
      <c r="G98" s="430"/>
      <c r="H98" s="430"/>
      <c r="I98" s="430"/>
      <c r="J98" s="430"/>
      <c r="K98" s="430"/>
      <c r="L98" s="431"/>
      <c r="M98" s="72" t="s">
        <v>127</v>
      </c>
      <c r="N98" s="424" t="s">
        <v>73</v>
      </c>
      <c r="O98" s="425"/>
      <c r="P98" s="86">
        <v>1</v>
      </c>
    </row>
    <row r="99" spans="1:16" ht="21" customHeight="1" x14ac:dyDescent="0.15">
      <c r="A99" s="83">
        <v>2</v>
      </c>
      <c r="B99" s="84"/>
      <c r="C99" s="85" t="s">
        <v>40</v>
      </c>
      <c r="D99" s="31"/>
      <c r="E99" s="429" t="s">
        <v>132</v>
      </c>
      <c r="F99" s="430"/>
      <c r="G99" s="430"/>
      <c r="H99" s="430"/>
      <c r="I99" s="430"/>
      <c r="J99" s="430"/>
      <c r="K99" s="430"/>
      <c r="L99" s="431"/>
      <c r="M99" s="72" t="s">
        <v>127</v>
      </c>
      <c r="N99" s="424" t="s">
        <v>64</v>
      </c>
      <c r="O99" s="425"/>
      <c r="P99" s="86">
        <v>3</v>
      </c>
    </row>
    <row r="100" spans="1:16" ht="21" customHeight="1" x14ac:dyDescent="0.15">
      <c r="A100" s="83"/>
      <c r="B100" s="84"/>
      <c r="C100" s="85" t="s">
        <v>43</v>
      </c>
      <c r="D100" s="31"/>
      <c r="E100" s="429" t="s">
        <v>133</v>
      </c>
      <c r="F100" s="430"/>
      <c r="G100" s="430"/>
      <c r="H100" s="430"/>
      <c r="I100" s="430"/>
      <c r="J100" s="430"/>
      <c r="K100" s="430"/>
      <c r="L100" s="431"/>
      <c r="M100" s="72" t="s">
        <v>130</v>
      </c>
      <c r="N100" s="424"/>
      <c r="O100" s="425"/>
      <c r="P100" s="86">
        <v>3</v>
      </c>
    </row>
    <row r="101" spans="1:16" ht="21" customHeight="1" x14ac:dyDescent="0.15">
      <c r="A101" s="83"/>
      <c r="B101" s="84"/>
      <c r="C101" s="85"/>
      <c r="D101" s="31" t="s">
        <v>39</v>
      </c>
      <c r="E101" s="429" t="s">
        <v>188</v>
      </c>
      <c r="F101" s="430"/>
      <c r="G101" s="430"/>
      <c r="H101" s="430"/>
      <c r="I101" s="430"/>
      <c r="J101" s="430"/>
      <c r="K101" s="430"/>
      <c r="L101" s="431"/>
      <c r="M101" s="72" t="s">
        <v>122</v>
      </c>
      <c r="N101" s="424" t="s">
        <v>49</v>
      </c>
      <c r="O101" s="425"/>
      <c r="P101" s="86">
        <v>1</v>
      </c>
    </row>
    <row r="102" spans="1:16" ht="21" customHeight="1" x14ac:dyDescent="0.15">
      <c r="A102" s="83"/>
      <c r="B102" s="84"/>
      <c r="C102" s="85"/>
      <c r="D102" s="31" t="s">
        <v>39</v>
      </c>
      <c r="E102" s="429" t="s">
        <v>189</v>
      </c>
      <c r="F102" s="430"/>
      <c r="G102" s="430"/>
      <c r="H102" s="430"/>
      <c r="I102" s="430"/>
      <c r="J102" s="430"/>
      <c r="K102" s="430"/>
      <c r="L102" s="431"/>
      <c r="M102" s="72" t="s">
        <v>122</v>
      </c>
      <c r="N102" s="424" t="s">
        <v>49</v>
      </c>
      <c r="O102" s="425"/>
      <c r="P102" s="86">
        <v>1</v>
      </c>
    </row>
    <row r="103" spans="1:16" ht="21" customHeight="1" x14ac:dyDescent="0.15">
      <c r="A103" s="83"/>
      <c r="B103" s="84"/>
      <c r="C103" s="85"/>
      <c r="D103" s="31" t="s">
        <v>47</v>
      </c>
      <c r="E103" s="429" t="s">
        <v>190</v>
      </c>
      <c r="F103" s="430"/>
      <c r="G103" s="430"/>
      <c r="H103" s="430"/>
      <c r="I103" s="430"/>
      <c r="J103" s="430"/>
      <c r="K103" s="430"/>
      <c r="L103" s="431"/>
      <c r="M103" s="72" t="s">
        <v>130</v>
      </c>
      <c r="N103" s="424"/>
      <c r="O103" s="425"/>
      <c r="P103" s="86">
        <v>2</v>
      </c>
    </row>
    <row r="104" spans="1:16" ht="21" customHeight="1" x14ac:dyDescent="0.15">
      <c r="A104" s="83"/>
      <c r="B104" s="84"/>
      <c r="C104" s="85"/>
      <c r="D104" s="31" t="s">
        <v>39</v>
      </c>
      <c r="E104" s="429" t="s">
        <v>191</v>
      </c>
      <c r="F104" s="430"/>
      <c r="G104" s="430"/>
      <c r="H104" s="430"/>
      <c r="I104" s="430"/>
      <c r="J104" s="430"/>
      <c r="K104" s="430"/>
      <c r="L104" s="431"/>
      <c r="M104" s="72" t="s">
        <v>130</v>
      </c>
      <c r="N104" s="424"/>
      <c r="O104" s="425"/>
      <c r="P104" s="86">
        <v>1</v>
      </c>
    </row>
    <row r="105" spans="1:16" ht="21" customHeight="1" x14ac:dyDescent="0.15">
      <c r="A105" s="83"/>
      <c r="B105" s="84"/>
      <c r="C105" s="85"/>
      <c r="D105" s="31" t="s">
        <v>139</v>
      </c>
      <c r="E105" s="429" t="s">
        <v>192</v>
      </c>
      <c r="F105" s="430"/>
      <c r="G105" s="430"/>
      <c r="H105" s="430"/>
      <c r="I105" s="430"/>
      <c r="J105" s="430"/>
      <c r="K105" s="430"/>
      <c r="L105" s="431"/>
      <c r="M105" s="72" t="s">
        <v>130</v>
      </c>
      <c r="N105" s="424"/>
      <c r="O105" s="425"/>
      <c r="P105" s="86">
        <v>2</v>
      </c>
    </row>
    <row r="106" spans="1:16" ht="21" customHeight="1" x14ac:dyDescent="0.15">
      <c r="A106" s="83"/>
      <c r="B106" s="84"/>
      <c r="C106" s="85"/>
      <c r="D106" s="31" t="s">
        <v>47</v>
      </c>
      <c r="E106" s="429" t="s">
        <v>193</v>
      </c>
      <c r="F106" s="430"/>
      <c r="G106" s="430"/>
      <c r="H106" s="430"/>
      <c r="I106" s="430"/>
      <c r="J106" s="430"/>
      <c r="K106" s="430"/>
      <c r="L106" s="431"/>
      <c r="M106" s="72" t="s">
        <v>127</v>
      </c>
      <c r="N106" s="424" t="s">
        <v>62</v>
      </c>
      <c r="O106" s="425"/>
      <c r="P106" s="86">
        <v>2</v>
      </c>
    </row>
    <row r="107" spans="1:16" ht="21" customHeight="1" x14ac:dyDescent="0.15">
      <c r="A107" s="83"/>
      <c r="B107" s="84"/>
      <c r="C107" s="85"/>
      <c r="D107" s="31"/>
      <c r="E107" s="421"/>
      <c r="F107" s="422"/>
      <c r="G107" s="422"/>
      <c r="H107" s="422"/>
      <c r="I107" s="422"/>
      <c r="J107" s="422"/>
      <c r="K107" s="422"/>
      <c r="L107" s="423"/>
      <c r="M107" s="72"/>
      <c r="N107" s="424"/>
      <c r="O107" s="425"/>
      <c r="P107" s="86"/>
    </row>
    <row r="108" spans="1:16" ht="21" customHeight="1" x14ac:dyDescent="0.15">
      <c r="A108" s="83"/>
      <c r="B108" s="84"/>
      <c r="C108" s="85"/>
      <c r="D108" s="31"/>
      <c r="E108" s="421"/>
      <c r="F108" s="422"/>
      <c r="G108" s="422"/>
      <c r="H108" s="422"/>
      <c r="I108" s="422"/>
      <c r="J108" s="422"/>
      <c r="K108" s="422"/>
      <c r="L108" s="423"/>
      <c r="M108" s="72"/>
      <c r="N108" s="424"/>
      <c r="O108" s="425"/>
      <c r="P108" s="86"/>
    </row>
    <row r="109" spans="1:16" ht="21" customHeight="1" x14ac:dyDescent="0.15">
      <c r="A109" s="83"/>
      <c r="B109" s="84"/>
      <c r="C109" s="85"/>
      <c r="D109" s="31"/>
      <c r="E109" s="421"/>
      <c r="F109" s="422"/>
      <c r="G109" s="422"/>
      <c r="H109" s="422"/>
      <c r="I109" s="422"/>
      <c r="J109" s="422"/>
      <c r="K109" s="422"/>
      <c r="L109" s="423"/>
      <c r="M109" s="72"/>
      <c r="N109" s="424"/>
      <c r="O109" s="425"/>
      <c r="P109" s="86"/>
    </row>
    <row r="110" spans="1:16" ht="21" customHeight="1" x14ac:dyDescent="0.15">
      <c r="A110" s="83"/>
      <c r="B110" s="84"/>
      <c r="C110" s="85"/>
      <c r="D110" s="31"/>
      <c r="E110" s="421"/>
      <c r="F110" s="422"/>
      <c r="G110" s="422"/>
      <c r="H110" s="422"/>
      <c r="I110" s="422"/>
      <c r="J110" s="422"/>
      <c r="K110" s="422"/>
      <c r="L110" s="423"/>
      <c r="M110" s="72"/>
      <c r="N110" s="424"/>
      <c r="O110" s="425"/>
      <c r="P110" s="86"/>
    </row>
    <row r="111" spans="1:16" ht="21" customHeight="1" x14ac:dyDescent="0.15">
      <c r="A111" s="83"/>
      <c r="B111" s="84"/>
      <c r="C111" s="85"/>
      <c r="D111" s="31"/>
      <c r="E111" s="421"/>
      <c r="F111" s="422"/>
      <c r="G111" s="422"/>
      <c r="H111" s="422"/>
      <c r="I111" s="422"/>
      <c r="J111" s="422"/>
      <c r="K111" s="422"/>
      <c r="L111" s="423"/>
      <c r="M111" s="72"/>
      <c r="N111" s="424"/>
      <c r="O111" s="425"/>
      <c r="P111" s="86"/>
    </row>
    <row r="112" spans="1:16" ht="21" customHeight="1" x14ac:dyDescent="0.15">
      <c r="A112" s="83"/>
      <c r="B112" s="84"/>
      <c r="C112" s="85"/>
      <c r="D112" s="31"/>
      <c r="E112" s="421"/>
      <c r="F112" s="422"/>
      <c r="G112" s="422"/>
      <c r="H112" s="422"/>
      <c r="I112" s="422"/>
      <c r="J112" s="422"/>
      <c r="K112" s="422"/>
      <c r="L112" s="423"/>
      <c r="M112" s="72"/>
      <c r="N112" s="424"/>
      <c r="O112" s="425"/>
      <c r="P112" s="86"/>
    </row>
    <row r="113" spans="1:16" ht="21" customHeight="1" thickBot="1" x14ac:dyDescent="0.2">
      <c r="A113" s="96"/>
      <c r="B113" s="97"/>
      <c r="C113" s="98"/>
      <c r="D113" s="99"/>
      <c r="E113" s="426"/>
      <c r="F113" s="427"/>
      <c r="G113" s="427"/>
      <c r="H113" s="427"/>
      <c r="I113" s="427"/>
      <c r="J113" s="427"/>
      <c r="K113" s="427"/>
      <c r="L113" s="428"/>
      <c r="M113" s="100"/>
      <c r="N113" s="410"/>
      <c r="O113" s="411"/>
      <c r="P113" s="101"/>
    </row>
    <row r="114" spans="1:16" ht="18.75" customHeight="1" thickTop="1" thickBot="1" x14ac:dyDescent="0.2">
      <c r="A114" s="102"/>
      <c r="B114" s="102"/>
      <c r="C114" s="102"/>
      <c r="D114" s="102"/>
      <c r="E114" s="94"/>
      <c r="F114" s="94"/>
      <c r="G114" s="94"/>
      <c r="H114" s="94"/>
      <c r="I114" s="94"/>
      <c r="J114" s="94"/>
      <c r="K114" s="94"/>
      <c r="L114" s="94"/>
      <c r="M114" s="103"/>
      <c r="N114" s="412" t="s">
        <v>194</v>
      </c>
      <c r="O114" s="413"/>
      <c r="P114" s="104">
        <f>SUM(P9:P113)</f>
        <v>180</v>
      </c>
    </row>
    <row r="115" spans="1:16" ht="14.25" customHeight="1" thickTop="1" x14ac:dyDescent="0.15">
      <c r="A115" s="414" t="s">
        <v>20</v>
      </c>
      <c r="B115" s="414"/>
      <c r="C115" s="414"/>
      <c r="D115" s="41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6"/>
    </row>
    <row r="116" spans="1:16" ht="14.25" customHeight="1" thickBot="1" x14ac:dyDescent="0.2">
      <c r="A116" s="415" t="s">
        <v>21</v>
      </c>
      <c r="B116" s="415"/>
      <c r="C116" s="415"/>
      <c r="D116" s="41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7"/>
    </row>
    <row r="117" spans="1:16" ht="14.25" thickTop="1" x14ac:dyDescent="0.15">
      <c r="A117" s="392" t="s">
        <v>22</v>
      </c>
      <c r="B117" s="416"/>
      <c r="C117" s="417" t="s">
        <v>23</v>
      </c>
      <c r="D117" s="418"/>
      <c r="E117" s="419" t="s">
        <v>24</v>
      </c>
      <c r="F117" s="420"/>
      <c r="G117" s="105"/>
      <c r="H117" s="105"/>
      <c r="I117" s="105"/>
      <c r="J117" s="105"/>
      <c r="K117" s="105"/>
      <c r="L117" s="105"/>
      <c r="M117" s="105"/>
      <c r="N117" s="105"/>
      <c r="O117" s="105"/>
      <c r="P117" s="107"/>
    </row>
    <row r="118" spans="1:16" ht="20.100000000000001" customHeight="1" thickBot="1" x14ac:dyDescent="0.2">
      <c r="A118" s="389">
        <f>A123+C123</f>
        <v>90</v>
      </c>
      <c r="B118" s="390"/>
      <c r="C118" s="145">
        <f>SUM(E123:N123)</f>
        <v>90</v>
      </c>
      <c r="D118" s="391"/>
      <c r="E118" s="387">
        <f>A118+C118</f>
        <v>180</v>
      </c>
      <c r="F118" s="388"/>
      <c r="G118" s="105"/>
      <c r="H118" s="105"/>
      <c r="I118" s="105"/>
      <c r="J118" s="105"/>
      <c r="K118" s="105"/>
      <c r="L118" s="105"/>
      <c r="M118" s="105"/>
      <c r="N118" s="105"/>
      <c r="O118" s="105"/>
      <c r="P118" s="107"/>
    </row>
    <row r="119" spans="1:16" ht="14.25" customHeight="1" thickTop="1" x14ac:dyDescent="0.15">
      <c r="A119" s="108"/>
      <c r="B119" s="108"/>
      <c r="C119" s="108"/>
      <c r="D119" s="108"/>
      <c r="E119" s="109"/>
      <c r="F119" s="109"/>
      <c r="G119" s="105"/>
      <c r="H119" s="105"/>
      <c r="I119" s="105"/>
      <c r="J119" s="105"/>
      <c r="K119" s="105"/>
      <c r="L119" s="105"/>
      <c r="M119" s="105"/>
      <c r="N119" s="105"/>
      <c r="O119" s="105"/>
      <c r="P119" s="107"/>
    </row>
    <row r="120" spans="1:16" ht="14.25" customHeight="1" thickBot="1" x14ac:dyDescent="0.2">
      <c r="A120" s="110" t="s">
        <v>25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1"/>
    </row>
    <row r="121" spans="1:16" ht="14.25" thickTop="1" x14ac:dyDescent="0.15">
      <c r="A121" s="392" t="s">
        <v>22</v>
      </c>
      <c r="B121" s="393"/>
      <c r="C121" s="393"/>
      <c r="D121" s="394"/>
      <c r="E121" s="393" t="s">
        <v>23</v>
      </c>
      <c r="F121" s="393"/>
      <c r="G121" s="393"/>
      <c r="H121" s="393"/>
      <c r="I121" s="393"/>
      <c r="J121" s="393"/>
      <c r="K121" s="393"/>
      <c r="L121" s="393"/>
      <c r="M121" s="393"/>
      <c r="N121" s="393"/>
      <c r="O121" s="395" t="s">
        <v>26</v>
      </c>
      <c r="P121" s="396"/>
    </row>
    <row r="122" spans="1:16" ht="22.5" customHeight="1" x14ac:dyDescent="0.15">
      <c r="A122" s="399" t="s">
        <v>27</v>
      </c>
      <c r="B122" s="400"/>
      <c r="C122" s="401" t="s">
        <v>28</v>
      </c>
      <c r="D122" s="402"/>
      <c r="E122" s="403" t="s">
        <v>29</v>
      </c>
      <c r="F122" s="400"/>
      <c r="G122" s="401" t="s">
        <v>195</v>
      </c>
      <c r="H122" s="400"/>
      <c r="I122" s="404" t="s">
        <v>31</v>
      </c>
      <c r="J122" s="405"/>
      <c r="K122" s="406" t="s">
        <v>32</v>
      </c>
      <c r="L122" s="407"/>
      <c r="M122" s="404" t="s">
        <v>33</v>
      </c>
      <c r="N122" s="408"/>
      <c r="O122" s="397"/>
      <c r="P122" s="398"/>
    </row>
    <row r="123" spans="1:16" ht="20.100000000000001" customHeight="1" thickBot="1" x14ac:dyDescent="0.2">
      <c r="A123" s="389">
        <f>SUMIF(C9:C113,"示",P9:P113)</f>
        <v>45</v>
      </c>
      <c r="B123" s="146"/>
      <c r="C123" s="390">
        <f>SUMIF(C9:C113,"参",P9:P113)</f>
        <v>45</v>
      </c>
      <c r="D123" s="390"/>
      <c r="E123" s="409">
        <f>SUMIF(D9:D113,"素",P9:P113)</f>
        <v>28</v>
      </c>
      <c r="F123" s="146"/>
      <c r="G123" s="145">
        <f>SUMIF($D$9:$D$113,"学",P9:$P$113)</f>
        <v>20</v>
      </c>
      <c r="H123" s="146"/>
      <c r="I123" s="145">
        <f>SUMIF($D$9:$D$113,"生",P9:$P$113)</f>
        <v>26</v>
      </c>
      <c r="J123" s="146"/>
      <c r="K123" s="145">
        <f>SUMIF($D$9:$D$113,"支",$P9:P$113)</f>
        <v>8</v>
      </c>
      <c r="L123" s="146"/>
      <c r="M123" s="385">
        <f>SUMIF($D$9:$D$113,"Ｉ",$P9:P$113)</f>
        <v>8</v>
      </c>
      <c r="N123" s="386"/>
      <c r="O123" s="387">
        <f>SUM(A123:N123)</f>
        <v>180</v>
      </c>
      <c r="P123" s="388"/>
    </row>
    <row r="124" spans="1:16" ht="7.35" customHeight="1" thickTop="1" x14ac:dyDescent="0.15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9"/>
      <c r="P124" s="112"/>
    </row>
    <row r="125" spans="1:16" ht="14.25" customHeight="1" thickBot="1" x14ac:dyDescent="0.2">
      <c r="A125" s="110" t="s">
        <v>34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/>
    </row>
    <row r="126" spans="1:16" ht="21.2" customHeight="1" thickTop="1" x14ac:dyDescent="0.15">
      <c r="A126" s="466" t="s">
        <v>106</v>
      </c>
      <c r="B126" s="467"/>
      <c r="C126" s="467"/>
      <c r="D126" s="467"/>
      <c r="E126" s="462" t="s">
        <v>107</v>
      </c>
      <c r="F126" s="313"/>
      <c r="G126" s="313"/>
      <c r="H126" s="313"/>
      <c r="I126" s="469" t="s">
        <v>37</v>
      </c>
      <c r="J126" s="470"/>
      <c r="K126" s="471"/>
      <c r="L126" s="469" t="s">
        <v>38</v>
      </c>
      <c r="M126" s="470"/>
      <c r="N126" s="470"/>
      <c r="O126" s="474"/>
      <c r="P126" s="113" t="s">
        <v>26</v>
      </c>
    </row>
    <row r="127" spans="1:16" ht="20.100000000000001" customHeight="1" thickBot="1" x14ac:dyDescent="0.2">
      <c r="A127" s="468">
        <f>SUMIF(M9:M113,"①",P9:P113)</f>
        <v>87</v>
      </c>
      <c r="B127" s="464"/>
      <c r="C127" s="464"/>
      <c r="D127" s="465"/>
      <c r="E127" s="463">
        <f>SUMIF(M9:N113,"②",P9:Q113)</f>
        <v>27</v>
      </c>
      <c r="F127" s="464">
        <f t="shared" ref="F127:H127" si="0">SUMIF(O9:O113,"②",R9:R113)</f>
        <v>0</v>
      </c>
      <c r="G127" s="464">
        <f t="shared" si="0"/>
        <v>0</v>
      </c>
      <c r="H127" s="465">
        <f t="shared" si="0"/>
        <v>0</v>
      </c>
      <c r="I127" s="145">
        <f>SUMIF(L9:M113,"③",O9:P113)</f>
        <v>11</v>
      </c>
      <c r="J127" s="472"/>
      <c r="K127" s="473"/>
      <c r="L127" s="145">
        <f>SUMIF(L9:M113,"④",O9:P113)</f>
        <v>55</v>
      </c>
      <c r="M127" s="472"/>
      <c r="N127" s="472"/>
      <c r="O127" s="475"/>
      <c r="P127" s="114">
        <f>SUM(A127:O127)</f>
        <v>180</v>
      </c>
    </row>
    <row r="128" spans="1:16" ht="14.25" thickTop="1" x14ac:dyDescent="0.15"/>
    <row r="130" spans="1:10" x14ac:dyDescent="0.15">
      <c r="H130" s="30"/>
    </row>
    <row r="132" spans="1:10" ht="17.25" customHeight="1" x14ac:dyDescent="0.15"/>
    <row r="133" spans="1:10" ht="12" customHeight="1" x14ac:dyDescent="0.15"/>
    <row r="134" spans="1:10" ht="12" hidden="1" customHeight="1" x14ac:dyDescent="0.15">
      <c r="A134" s="2"/>
      <c r="B134" s="17" t="s">
        <v>39</v>
      </c>
      <c r="C134" s="4" t="s">
        <v>40</v>
      </c>
      <c r="D134" s="5" t="s">
        <v>41</v>
      </c>
      <c r="E134" s="3"/>
      <c r="F134" s="3"/>
      <c r="G134" s="6"/>
      <c r="H134" s="3"/>
      <c r="I134" s="3"/>
      <c r="J134" s="3"/>
    </row>
    <row r="135" spans="1:10" ht="12" hidden="1" customHeight="1" x14ac:dyDescent="0.15">
      <c r="A135" s="2"/>
      <c r="B135" s="17" t="s">
        <v>42</v>
      </c>
      <c r="C135" s="7" t="s">
        <v>43</v>
      </c>
      <c r="D135" s="8" t="s">
        <v>44</v>
      </c>
      <c r="E135" s="3"/>
      <c r="F135" s="3"/>
      <c r="G135" s="9" t="s">
        <v>45</v>
      </c>
      <c r="H135" s="3"/>
      <c r="I135" s="3"/>
      <c r="J135" s="3"/>
    </row>
    <row r="136" spans="1:10" ht="12" hidden="1" customHeight="1" x14ac:dyDescent="0.15">
      <c r="A136" s="2"/>
      <c r="B136" s="17" t="s">
        <v>47</v>
      </c>
      <c r="C136" s="3"/>
      <c r="D136" s="8" t="s">
        <v>48</v>
      </c>
      <c r="E136" s="3"/>
      <c r="F136" s="3"/>
      <c r="G136" s="9" t="s">
        <v>49</v>
      </c>
      <c r="H136" s="3"/>
      <c r="I136" s="3"/>
      <c r="J136" s="3"/>
    </row>
    <row r="137" spans="1:10" ht="12" hidden="1" customHeight="1" x14ac:dyDescent="0.15">
      <c r="A137" s="2"/>
      <c r="B137" s="17" t="s">
        <v>51</v>
      </c>
      <c r="C137" s="3"/>
      <c r="D137" s="10" t="s">
        <v>52</v>
      </c>
      <c r="E137" s="3"/>
      <c r="F137" s="3"/>
      <c r="G137" s="9" t="s">
        <v>53</v>
      </c>
      <c r="H137" s="3"/>
      <c r="I137" s="3"/>
      <c r="J137" s="3"/>
    </row>
    <row r="138" spans="1:10" ht="12" hidden="1" customHeight="1" x14ac:dyDescent="0.15">
      <c r="A138" s="2"/>
      <c r="B138" s="17" t="s">
        <v>54</v>
      </c>
      <c r="C138" s="3"/>
      <c r="D138" s="3"/>
      <c r="E138" s="3"/>
      <c r="F138" s="3"/>
      <c r="G138" s="9" t="s">
        <v>55</v>
      </c>
      <c r="H138" s="3"/>
      <c r="I138" s="3"/>
      <c r="J138" s="3"/>
    </row>
    <row r="139" spans="1:10" ht="12" hidden="1" customHeight="1" x14ac:dyDescent="0.15">
      <c r="G139" s="9" t="s">
        <v>56</v>
      </c>
      <c r="H139" s="3"/>
      <c r="I139" s="3"/>
      <c r="J139" s="3"/>
    </row>
    <row r="140" spans="1:10" ht="12" hidden="1" customHeight="1" x14ac:dyDescent="0.15">
      <c r="E140" s="2"/>
      <c r="F140" s="2"/>
      <c r="G140" s="9" t="s">
        <v>57</v>
      </c>
      <c r="H140" s="3"/>
      <c r="I140" s="3"/>
      <c r="J140" s="3"/>
    </row>
    <row r="141" spans="1:10" ht="12" hidden="1" customHeight="1" x14ac:dyDescent="0.15">
      <c r="G141" s="9" t="s">
        <v>58</v>
      </c>
      <c r="H141" s="3"/>
      <c r="I141" s="3"/>
      <c r="J141" s="3"/>
    </row>
    <row r="142" spans="1:10" ht="12" hidden="1" customHeight="1" x14ac:dyDescent="0.15">
      <c r="G142" s="9" t="s">
        <v>59</v>
      </c>
      <c r="H142" s="3"/>
      <c r="I142" s="3"/>
      <c r="J142" s="3"/>
    </row>
    <row r="143" spans="1:10" ht="12" hidden="1" customHeight="1" x14ac:dyDescent="0.15">
      <c r="G143" s="9" t="s">
        <v>60</v>
      </c>
      <c r="H143" s="3"/>
      <c r="I143" s="3"/>
      <c r="J143" s="3"/>
    </row>
    <row r="144" spans="1:10" ht="12" hidden="1" customHeight="1" x14ac:dyDescent="0.15">
      <c r="G144" s="9" t="s">
        <v>61</v>
      </c>
      <c r="H144" s="3"/>
      <c r="I144" s="3"/>
      <c r="J144" s="3"/>
    </row>
    <row r="145" spans="7:10" ht="12" hidden="1" customHeight="1" x14ac:dyDescent="0.15">
      <c r="G145" s="9" t="s">
        <v>62</v>
      </c>
      <c r="H145" s="3"/>
      <c r="I145" s="3"/>
      <c r="J145" s="3"/>
    </row>
    <row r="146" spans="7:10" ht="12" hidden="1" customHeight="1" x14ac:dyDescent="0.15">
      <c r="G146" s="9" t="s">
        <v>63</v>
      </c>
      <c r="H146" s="3"/>
      <c r="I146" s="3"/>
      <c r="J146" s="3"/>
    </row>
    <row r="147" spans="7:10" ht="12" hidden="1" customHeight="1" x14ac:dyDescent="0.15">
      <c r="G147" s="9" t="s">
        <v>64</v>
      </c>
      <c r="H147" s="3"/>
      <c r="I147" s="3"/>
      <c r="J147" s="3"/>
    </row>
    <row r="148" spans="7:10" ht="12" hidden="1" customHeight="1" x14ac:dyDescent="0.15">
      <c r="G148" s="9" t="s">
        <v>65</v>
      </c>
      <c r="H148" s="3"/>
      <c r="I148" s="3"/>
      <c r="J148" s="3"/>
    </row>
    <row r="149" spans="7:10" ht="12" hidden="1" customHeight="1" x14ac:dyDescent="0.15">
      <c r="G149" s="9" t="s">
        <v>66</v>
      </c>
      <c r="H149" s="3"/>
      <c r="I149" s="3"/>
      <c r="J149" s="3"/>
    </row>
    <row r="150" spans="7:10" ht="12" hidden="1" customHeight="1" x14ac:dyDescent="0.15">
      <c r="G150" s="9" t="s">
        <v>67</v>
      </c>
      <c r="H150" s="3"/>
      <c r="I150" s="3"/>
      <c r="J150" s="3"/>
    </row>
    <row r="151" spans="7:10" ht="12" hidden="1" customHeight="1" x14ac:dyDescent="0.15">
      <c r="G151" s="9" t="s">
        <v>68</v>
      </c>
      <c r="H151" s="3"/>
      <c r="I151" s="3"/>
      <c r="J151" s="3"/>
    </row>
    <row r="152" spans="7:10" ht="12" hidden="1" customHeight="1" x14ac:dyDescent="0.15">
      <c r="G152" s="9" t="s">
        <v>69</v>
      </c>
      <c r="H152" s="3"/>
      <c r="I152" s="3"/>
      <c r="J152" s="3"/>
    </row>
    <row r="153" spans="7:10" ht="12" hidden="1" customHeight="1" x14ac:dyDescent="0.15">
      <c r="G153" s="9" t="s">
        <v>70</v>
      </c>
      <c r="H153" s="3"/>
      <c r="I153" s="3"/>
      <c r="J153" s="3"/>
    </row>
    <row r="154" spans="7:10" ht="12" hidden="1" customHeight="1" x14ac:dyDescent="0.15">
      <c r="G154" s="9" t="s">
        <v>71</v>
      </c>
      <c r="H154" s="3"/>
      <c r="I154" s="3"/>
      <c r="J154" s="3"/>
    </row>
    <row r="155" spans="7:10" ht="12" hidden="1" customHeight="1" x14ac:dyDescent="0.15">
      <c r="G155" s="9" t="s">
        <v>72</v>
      </c>
      <c r="H155" s="3"/>
      <c r="I155" s="3"/>
      <c r="J155" s="3"/>
    </row>
    <row r="156" spans="7:10" ht="12" hidden="1" customHeight="1" x14ac:dyDescent="0.15">
      <c r="G156" s="9" t="s">
        <v>73</v>
      </c>
      <c r="H156" s="3"/>
      <c r="I156" s="3"/>
      <c r="J156" s="3"/>
    </row>
    <row r="157" spans="7:10" ht="12" hidden="1" customHeight="1" x14ac:dyDescent="0.15">
      <c r="G157" s="9" t="s">
        <v>74</v>
      </c>
      <c r="H157" s="3"/>
      <c r="I157" s="3"/>
      <c r="J157" s="3"/>
    </row>
    <row r="158" spans="7:10" ht="12" hidden="1" customHeight="1" x14ac:dyDescent="0.15">
      <c r="G158" s="9" t="s">
        <v>75</v>
      </c>
      <c r="H158" s="3"/>
      <c r="I158" s="3"/>
      <c r="J158" s="3"/>
    </row>
    <row r="159" spans="7:10" ht="12" hidden="1" customHeight="1" x14ac:dyDescent="0.15">
      <c r="G159" s="9" t="s">
        <v>76</v>
      </c>
      <c r="H159" s="3"/>
      <c r="I159" s="3"/>
      <c r="J159" s="3"/>
    </row>
    <row r="160" spans="7:10" ht="12" hidden="1" customHeight="1" x14ac:dyDescent="0.15">
      <c r="G160" s="9" t="s">
        <v>77</v>
      </c>
      <c r="H160" s="3"/>
      <c r="I160" s="3"/>
      <c r="J160" s="3"/>
    </row>
    <row r="161" spans="7:10" ht="12" hidden="1" customHeight="1" x14ac:dyDescent="0.15">
      <c r="G161" s="9" t="s">
        <v>78</v>
      </c>
      <c r="H161" s="3"/>
      <c r="I161" s="3"/>
      <c r="J161" s="3"/>
    </row>
    <row r="162" spans="7:10" ht="12" hidden="1" customHeight="1" x14ac:dyDescent="0.15">
      <c r="G162" s="9" t="s">
        <v>79</v>
      </c>
      <c r="H162" s="3"/>
      <c r="I162" s="3"/>
      <c r="J162" s="3"/>
    </row>
    <row r="163" spans="7:10" ht="12" hidden="1" customHeight="1" x14ac:dyDescent="0.15">
      <c r="G163" s="9" t="s">
        <v>80</v>
      </c>
      <c r="H163" s="3"/>
      <c r="I163" s="3"/>
      <c r="J163" s="3"/>
    </row>
    <row r="164" spans="7:10" ht="12" hidden="1" customHeight="1" x14ac:dyDescent="0.15">
      <c r="G164" s="9" t="s">
        <v>81</v>
      </c>
      <c r="H164" s="3"/>
      <c r="I164" s="3"/>
      <c r="J164" s="3"/>
    </row>
    <row r="165" spans="7:10" ht="12" hidden="1" customHeight="1" x14ac:dyDescent="0.15">
      <c r="G165" s="9" t="s">
        <v>82</v>
      </c>
      <c r="H165" s="3"/>
      <c r="I165" s="3"/>
      <c r="J165" s="3"/>
    </row>
    <row r="166" spans="7:10" ht="12" hidden="1" customHeight="1" x14ac:dyDescent="0.15">
      <c r="G166" s="9" t="s">
        <v>83</v>
      </c>
      <c r="H166" s="3"/>
      <c r="I166" s="3"/>
      <c r="J166" s="3"/>
    </row>
    <row r="167" spans="7:10" ht="12" hidden="1" customHeight="1" x14ac:dyDescent="0.15">
      <c r="G167" s="9" t="s">
        <v>84</v>
      </c>
      <c r="H167" s="3"/>
      <c r="I167" s="3"/>
      <c r="J167" s="3"/>
    </row>
    <row r="168" spans="7:10" ht="12" hidden="1" customHeight="1" x14ac:dyDescent="0.15">
      <c r="G168" s="9" t="s">
        <v>85</v>
      </c>
      <c r="H168" s="3"/>
      <c r="I168" s="3"/>
      <c r="J168" s="3"/>
    </row>
    <row r="169" spans="7:10" ht="12" hidden="1" customHeight="1" x14ac:dyDescent="0.15">
      <c r="G169" s="9" t="s">
        <v>86</v>
      </c>
      <c r="H169" s="3"/>
      <c r="I169" s="3"/>
      <c r="J169" s="3"/>
    </row>
    <row r="170" spans="7:10" ht="12" hidden="1" customHeight="1" x14ac:dyDescent="0.15">
      <c r="G170" s="3"/>
      <c r="H170" s="3"/>
      <c r="I170" s="3"/>
      <c r="J170" s="3"/>
    </row>
    <row r="171" spans="7:10" ht="12" customHeight="1" x14ac:dyDescent="0.15">
      <c r="G171" s="3"/>
      <c r="H171" s="3"/>
      <c r="I171" s="3"/>
      <c r="J171" s="3"/>
    </row>
    <row r="172" spans="7:10" ht="12" customHeight="1" x14ac:dyDescent="0.15">
      <c r="G172" s="3"/>
      <c r="H172" s="3"/>
      <c r="I172" s="3"/>
      <c r="J172" s="3"/>
    </row>
    <row r="173" spans="7:10" ht="12" customHeight="1" x14ac:dyDescent="0.15">
      <c r="G173" s="3"/>
      <c r="H173" s="3"/>
      <c r="I173" s="3"/>
      <c r="J173" s="3"/>
    </row>
    <row r="174" spans="7:10" ht="12" customHeight="1" x14ac:dyDescent="0.15">
      <c r="G174" s="3"/>
      <c r="H174" s="3"/>
      <c r="I174" s="3"/>
      <c r="J174" s="3"/>
    </row>
  </sheetData>
  <mergeCells count="271">
    <mergeCell ref="V67:AC67"/>
    <mergeCell ref="AE67:AF67"/>
    <mergeCell ref="A1:P1"/>
    <mergeCell ref="I4:K4"/>
    <mergeCell ref="L4:N4"/>
    <mergeCell ref="O4:P4"/>
    <mergeCell ref="L2:N3"/>
    <mergeCell ref="O2:P3"/>
    <mergeCell ref="A7:A8"/>
    <mergeCell ref="B7:B8"/>
    <mergeCell ref="C7:D7"/>
    <mergeCell ref="A5:B5"/>
    <mergeCell ref="C5:E5"/>
    <mergeCell ref="F5:G5"/>
    <mergeCell ref="I5:K5"/>
    <mergeCell ref="L5:N5"/>
    <mergeCell ref="O5:P5"/>
    <mergeCell ref="E7:L8"/>
    <mergeCell ref="M7:O7"/>
    <mergeCell ref="P7:P8"/>
    <mergeCell ref="N8:O8"/>
    <mergeCell ref="A2:B3"/>
    <mergeCell ref="C2:G3"/>
    <mergeCell ref="I2:K3"/>
    <mergeCell ref="A4:B4"/>
    <mergeCell ref="C4:G4"/>
    <mergeCell ref="E126:H126"/>
    <mergeCell ref="E127:H127"/>
    <mergeCell ref="A126:D126"/>
    <mergeCell ref="A127:D127"/>
    <mergeCell ref="I126:K126"/>
    <mergeCell ref="I127:K127"/>
    <mergeCell ref="L126:O126"/>
    <mergeCell ref="L127:O127"/>
    <mergeCell ref="E9:L9"/>
    <mergeCell ref="N9:O9"/>
    <mergeCell ref="E10:L10"/>
    <mergeCell ref="N10:O10"/>
    <mergeCell ref="E11:L11"/>
    <mergeCell ref="N11:O11"/>
    <mergeCell ref="E15:L15"/>
    <mergeCell ref="N15:O15"/>
    <mergeCell ref="E16:L16"/>
    <mergeCell ref="N16:O16"/>
    <mergeCell ref="E17:L17"/>
    <mergeCell ref="N17:O17"/>
    <mergeCell ref="E12:L12"/>
    <mergeCell ref="N12:O12"/>
    <mergeCell ref="E13:L13"/>
    <mergeCell ref="N13:O13"/>
    <mergeCell ref="E14:L14"/>
    <mergeCell ref="N14:O14"/>
    <mergeCell ref="E21:L21"/>
    <mergeCell ref="N21:O21"/>
    <mergeCell ref="E22:L22"/>
    <mergeCell ref="N22:O22"/>
    <mergeCell ref="E23:L23"/>
    <mergeCell ref="N23:O23"/>
    <mergeCell ref="E18:L18"/>
    <mergeCell ref="N18:O18"/>
    <mergeCell ref="E19:L19"/>
    <mergeCell ref="N19:O19"/>
    <mergeCell ref="E20:L20"/>
    <mergeCell ref="N20:O20"/>
    <mergeCell ref="E27:L27"/>
    <mergeCell ref="N27:O27"/>
    <mergeCell ref="E28:L28"/>
    <mergeCell ref="N28:O28"/>
    <mergeCell ref="E29:L29"/>
    <mergeCell ref="N29:O29"/>
    <mergeCell ref="E24:L24"/>
    <mergeCell ref="N24:O24"/>
    <mergeCell ref="E25:L25"/>
    <mergeCell ref="N25:O25"/>
    <mergeCell ref="E26:L26"/>
    <mergeCell ref="N26:O26"/>
    <mergeCell ref="N33:O33"/>
    <mergeCell ref="E34:L34"/>
    <mergeCell ref="N34:O34"/>
    <mergeCell ref="E35:L35"/>
    <mergeCell ref="N35:O35"/>
    <mergeCell ref="E30:L30"/>
    <mergeCell ref="N30:O30"/>
    <mergeCell ref="E31:L31"/>
    <mergeCell ref="N31:O31"/>
    <mergeCell ref="E32:L32"/>
    <mergeCell ref="N32:O32"/>
    <mergeCell ref="E33:L33"/>
    <mergeCell ref="N39:O39"/>
    <mergeCell ref="E40:L40"/>
    <mergeCell ref="N40:O40"/>
    <mergeCell ref="E41:L41"/>
    <mergeCell ref="N41:O41"/>
    <mergeCell ref="E36:L36"/>
    <mergeCell ref="N36:O36"/>
    <mergeCell ref="E37:L37"/>
    <mergeCell ref="N37:O37"/>
    <mergeCell ref="E38:L38"/>
    <mergeCell ref="N38:O38"/>
    <mergeCell ref="E39:L39"/>
    <mergeCell ref="P44:P45"/>
    <mergeCell ref="N45:O45"/>
    <mergeCell ref="E46:L46"/>
    <mergeCell ref="N46:O46"/>
    <mergeCell ref="E47:L47"/>
    <mergeCell ref="N47:O47"/>
    <mergeCell ref="E42:L42"/>
    <mergeCell ref="N42:O42"/>
    <mergeCell ref="A44:A45"/>
    <mergeCell ref="B44:B45"/>
    <mergeCell ref="C44:D44"/>
    <mergeCell ref="E44:L45"/>
    <mergeCell ref="M44:O44"/>
    <mergeCell ref="N51:O51"/>
    <mergeCell ref="E52:L52"/>
    <mergeCell ref="N52:O52"/>
    <mergeCell ref="E53:L53"/>
    <mergeCell ref="N53:O53"/>
    <mergeCell ref="E48:L48"/>
    <mergeCell ref="N48:O48"/>
    <mergeCell ref="E49:L49"/>
    <mergeCell ref="N49:O49"/>
    <mergeCell ref="E50:L50"/>
    <mergeCell ref="N50:O50"/>
    <mergeCell ref="E51:L51"/>
    <mergeCell ref="N57:O57"/>
    <mergeCell ref="E58:L58"/>
    <mergeCell ref="N58:O58"/>
    <mergeCell ref="E59:L59"/>
    <mergeCell ref="N59:O59"/>
    <mergeCell ref="E54:L54"/>
    <mergeCell ref="N54:O54"/>
    <mergeCell ref="E55:L55"/>
    <mergeCell ref="N55:O55"/>
    <mergeCell ref="E56:L56"/>
    <mergeCell ref="N56:O56"/>
    <mergeCell ref="E57:L57"/>
    <mergeCell ref="N63:O63"/>
    <mergeCell ref="E64:L64"/>
    <mergeCell ref="N64:O64"/>
    <mergeCell ref="E65:L65"/>
    <mergeCell ref="N65:O65"/>
    <mergeCell ref="E60:L60"/>
    <mergeCell ref="N60:O60"/>
    <mergeCell ref="E61:L61"/>
    <mergeCell ref="N61:O61"/>
    <mergeCell ref="E62:L62"/>
    <mergeCell ref="N62:O62"/>
    <mergeCell ref="E63:L63"/>
    <mergeCell ref="N69:O69"/>
    <mergeCell ref="E70:L70"/>
    <mergeCell ref="N70:O70"/>
    <mergeCell ref="E71:L71"/>
    <mergeCell ref="N71:O71"/>
    <mergeCell ref="E66:L66"/>
    <mergeCell ref="N66:O66"/>
    <mergeCell ref="E67:L67"/>
    <mergeCell ref="N67:O67"/>
    <mergeCell ref="E68:L68"/>
    <mergeCell ref="N68:O68"/>
    <mergeCell ref="E69:L69"/>
    <mergeCell ref="N75:O75"/>
    <mergeCell ref="E76:L76"/>
    <mergeCell ref="N76:O76"/>
    <mergeCell ref="E77:L77"/>
    <mergeCell ref="N77:O77"/>
    <mergeCell ref="E72:L72"/>
    <mergeCell ref="N72:O72"/>
    <mergeCell ref="E73:L73"/>
    <mergeCell ref="N73:O73"/>
    <mergeCell ref="E74:L74"/>
    <mergeCell ref="N74:O74"/>
    <mergeCell ref="E75:L75"/>
    <mergeCell ref="N81:O81"/>
    <mergeCell ref="E82:L82"/>
    <mergeCell ref="N82:O82"/>
    <mergeCell ref="A85:A86"/>
    <mergeCell ref="B85:B86"/>
    <mergeCell ref="C85:D85"/>
    <mergeCell ref="E85:L86"/>
    <mergeCell ref="M85:O85"/>
    <mergeCell ref="E78:L78"/>
    <mergeCell ref="N78:O78"/>
    <mergeCell ref="E79:L79"/>
    <mergeCell ref="N79:O79"/>
    <mergeCell ref="E80:L80"/>
    <mergeCell ref="N80:O80"/>
    <mergeCell ref="E81:L81"/>
    <mergeCell ref="N89:O89"/>
    <mergeCell ref="E90:L90"/>
    <mergeCell ref="N90:O90"/>
    <mergeCell ref="E91:L91"/>
    <mergeCell ref="N91:O91"/>
    <mergeCell ref="P85:P86"/>
    <mergeCell ref="N86:O86"/>
    <mergeCell ref="E87:L87"/>
    <mergeCell ref="N87:O87"/>
    <mergeCell ref="E88:L88"/>
    <mergeCell ref="N88:O88"/>
    <mergeCell ref="E89:L89"/>
    <mergeCell ref="N95:O95"/>
    <mergeCell ref="E96:L96"/>
    <mergeCell ref="N96:O96"/>
    <mergeCell ref="E97:L97"/>
    <mergeCell ref="N97:O97"/>
    <mergeCell ref="E92:L92"/>
    <mergeCell ref="N92:O92"/>
    <mergeCell ref="E93:L93"/>
    <mergeCell ref="N93:O93"/>
    <mergeCell ref="E94:L94"/>
    <mergeCell ref="N94:O94"/>
    <mergeCell ref="E95:L95"/>
    <mergeCell ref="N101:O101"/>
    <mergeCell ref="E102:L102"/>
    <mergeCell ref="N102:O102"/>
    <mergeCell ref="E103:L103"/>
    <mergeCell ref="N103:O103"/>
    <mergeCell ref="E98:L98"/>
    <mergeCell ref="N98:O98"/>
    <mergeCell ref="E99:L99"/>
    <mergeCell ref="N99:O99"/>
    <mergeCell ref="E100:L100"/>
    <mergeCell ref="N100:O100"/>
    <mergeCell ref="E101:L101"/>
    <mergeCell ref="N107:O107"/>
    <mergeCell ref="E108:L108"/>
    <mergeCell ref="N108:O108"/>
    <mergeCell ref="E109:L109"/>
    <mergeCell ref="N109:O109"/>
    <mergeCell ref="E104:L104"/>
    <mergeCell ref="N104:O104"/>
    <mergeCell ref="E105:L105"/>
    <mergeCell ref="N105:O105"/>
    <mergeCell ref="E106:L106"/>
    <mergeCell ref="N106:O106"/>
    <mergeCell ref="E107:L107"/>
    <mergeCell ref="N113:O113"/>
    <mergeCell ref="N114:O114"/>
    <mergeCell ref="A115:D115"/>
    <mergeCell ref="A116:D116"/>
    <mergeCell ref="A117:B117"/>
    <mergeCell ref="C117:D117"/>
    <mergeCell ref="E117:F117"/>
    <mergeCell ref="E110:L110"/>
    <mergeCell ref="N110:O110"/>
    <mergeCell ref="E111:L111"/>
    <mergeCell ref="N111:O111"/>
    <mergeCell ref="E112:L112"/>
    <mergeCell ref="N112:O112"/>
    <mergeCell ref="E113:L113"/>
    <mergeCell ref="M123:N123"/>
    <mergeCell ref="O123:P123"/>
    <mergeCell ref="A118:B118"/>
    <mergeCell ref="C118:D118"/>
    <mergeCell ref="E118:F118"/>
    <mergeCell ref="A121:D121"/>
    <mergeCell ref="E121:N121"/>
    <mergeCell ref="O121:P122"/>
    <mergeCell ref="A122:B122"/>
    <mergeCell ref="C122:D122"/>
    <mergeCell ref="E122:F122"/>
    <mergeCell ref="G122:H122"/>
    <mergeCell ref="I122:J122"/>
    <mergeCell ref="K122:L122"/>
    <mergeCell ref="M122:N122"/>
    <mergeCell ref="A123:B123"/>
    <mergeCell ref="C123:D123"/>
    <mergeCell ref="E123:F123"/>
    <mergeCell ref="G123:H123"/>
    <mergeCell ref="I123:J123"/>
    <mergeCell ref="K123:L123"/>
  </mergeCells>
  <phoneticPr fontId="1"/>
  <dataValidations count="4">
    <dataValidation type="list" allowBlank="1" showInputMessage="1" showErrorMessage="1" sqref="C9:C42 C87:C113 C46:C82" xr:uid="{00000000-0002-0000-0200-000000000000}">
      <formula1>$C$134:$C$135</formula1>
    </dataValidation>
    <dataValidation type="list" allowBlank="1" showInputMessage="1" showErrorMessage="1" sqref="M9:M42 M87:M113 AD67 M46:M82" xr:uid="{00000000-0002-0000-0200-000001000000}">
      <formula1>$D$134:$D$137</formula1>
    </dataValidation>
    <dataValidation type="list" allowBlank="1" showInputMessage="1" showErrorMessage="1" sqref="D9:D42 D87:D113 U67 D46:D82" xr:uid="{00000000-0002-0000-0200-000002000000}">
      <formula1>$B$134:$B$138</formula1>
    </dataValidation>
    <dataValidation type="list" allowBlank="1" showInputMessage="1" showErrorMessage="1" sqref="N87:O113 N9:O42 AE67:AF67 N46:O82" xr:uid="{00000000-0002-0000-0200-000003000000}">
      <formula1>$G$134:$G$172</formula1>
    </dataValidation>
  </dataValidations>
  <pageMargins left="0.70866141732283472" right="0.70866141732283472" top="0.74803149606299213" bottom="0.74803149606299213" header="0.27559055118110237" footer="0.31496062992125984"/>
  <pageSetup paperSize="9" scale="92" orientation="portrait" r:id="rId1"/>
  <rowBreaks count="2" manualBreakCount="2">
    <brk id="42" max="15" man="1"/>
    <brk id="8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7"/>
  <sheetViews>
    <sheetView view="pageBreakPreview" zoomScale="110" zoomScaleNormal="100" zoomScaleSheetLayoutView="110" workbookViewId="0">
      <selection activeCell="Y16" sqref="Y16"/>
    </sheetView>
  </sheetViews>
  <sheetFormatPr defaultRowHeight="13.5" x14ac:dyDescent="0.15"/>
  <cols>
    <col min="1" max="1" width="4.125" customWidth="1"/>
    <col min="2" max="2" width="7.125" customWidth="1"/>
    <col min="3" max="15" width="5.75" customWidth="1"/>
    <col min="16" max="16" width="10.75" style="29" customWidth="1"/>
  </cols>
  <sheetData>
    <row r="1" spans="1:16" ht="32.25" customHeight="1" x14ac:dyDescent="0.15"/>
    <row r="2" spans="1:16" ht="39" customHeight="1" thickBot="1" x14ac:dyDescent="0.2">
      <c r="A2" s="478" t="s">
        <v>114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</row>
    <row r="3" spans="1:16" ht="7.5" customHeight="1" x14ac:dyDescent="0.15">
      <c r="A3" s="507" t="s">
        <v>1</v>
      </c>
      <c r="B3" s="508"/>
      <c r="C3" s="511" t="s">
        <v>115</v>
      </c>
      <c r="D3" s="512"/>
      <c r="E3" s="512"/>
      <c r="F3" s="512"/>
      <c r="G3" s="513"/>
      <c r="H3" s="73"/>
      <c r="I3" s="517" t="s">
        <v>2</v>
      </c>
      <c r="J3" s="518"/>
      <c r="K3" s="519"/>
      <c r="L3" s="486"/>
      <c r="M3" s="487"/>
      <c r="N3" s="487"/>
      <c r="O3" s="490" t="s">
        <v>3</v>
      </c>
      <c r="P3" s="491"/>
    </row>
    <row r="4" spans="1:16" ht="7.5" customHeight="1" x14ac:dyDescent="0.15">
      <c r="A4" s="509"/>
      <c r="B4" s="510"/>
      <c r="C4" s="514"/>
      <c r="D4" s="515"/>
      <c r="E4" s="515"/>
      <c r="F4" s="515"/>
      <c r="G4" s="516"/>
      <c r="H4" s="73"/>
      <c r="I4" s="520"/>
      <c r="J4" s="521"/>
      <c r="K4" s="522"/>
      <c r="L4" s="488"/>
      <c r="M4" s="489"/>
      <c r="N4" s="489"/>
      <c r="O4" s="492"/>
      <c r="P4" s="493"/>
    </row>
    <row r="5" spans="1:16" ht="15" customHeight="1" x14ac:dyDescent="0.15">
      <c r="A5" s="457" t="s">
        <v>4</v>
      </c>
      <c r="B5" s="458"/>
      <c r="C5" s="459" t="s">
        <v>117</v>
      </c>
      <c r="D5" s="460"/>
      <c r="E5" s="460"/>
      <c r="F5" s="460"/>
      <c r="G5" s="461"/>
      <c r="H5" s="73"/>
      <c r="I5" s="479" t="s">
        <v>5</v>
      </c>
      <c r="J5" s="480"/>
      <c r="K5" s="481"/>
      <c r="L5" s="482" t="s">
        <v>118</v>
      </c>
      <c r="M5" s="483"/>
      <c r="N5" s="483"/>
      <c r="O5" s="484" t="s">
        <v>3</v>
      </c>
      <c r="P5" s="485"/>
    </row>
    <row r="6" spans="1:16" ht="15" customHeight="1" thickBot="1" x14ac:dyDescent="0.2">
      <c r="A6" s="494" t="s">
        <v>6</v>
      </c>
      <c r="B6" s="495"/>
      <c r="C6" s="496" t="s">
        <v>119</v>
      </c>
      <c r="D6" s="497"/>
      <c r="E6" s="497"/>
      <c r="F6" s="498" t="s">
        <v>7</v>
      </c>
      <c r="G6" s="499"/>
      <c r="H6" s="73"/>
      <c r="I6" s="500" t="s">
        <v>8</v>
      </c>
      <c r="J6" s="501"/>
      <c r="K6" s="502"/>
      <c r="L6" s="503" t="s">
        <v>120</v>
      </c>
      <c r="M6" s="504"/>
      <c r="N6" s="504"/>
      <c r="O6" s="505" t="s">
        <v>3</v>
      </c>
      <c r="P6" s="506"/>
    </row>
    <row r="7" spans="1:16" ht="14.25" customHeight="1" thickBo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 ht="13.5" customHeight="1" thickTop="1" thickBot="1" x14ac:dyDescent="0.2">
      <c r="A8" s="444" t="s">
        <v>9</v>
      </c>
      <c r="B8" s="446" t="s">
        <v>10</v>
      </c>
      <c r="C8" s="448" t="s">
        <v>11</v>
      </c>
      <c r="D8" s="449"/>
      <c r="E8" s="450" t="s">
        <v>12</v>
      </c>
      <c r="F8" s="451"/>
      <c r="G8" s="451"/>
      <c r="H8" s="451"/>
      <c r="I8" s="451"/>
      <c r="J8" s="451"/>
      <c r="K8" s="451"/>
      <c r="L8" s="452"/>
      <c r="M8" s="448" t="s">
        <v>13</v>
      </c>
      <c r="N8" s="456"/>
      <c r="O8" s="449"/>
      <c r="P8" s="432" t="s">
        <v>14</v>
      </c>
    </row>
    <row r="9" spans="1:16" ht="21" customHeight="1" thickBot="1" x14ac:dyDescent="0.2">
      <c r="A9" s="445"/>
      <c r="B9" s="447"/>
      <c r="C9" s="76" t="s">
        <v>15</v>
      </c>
      <c r="D9" s="77" t="s">
        <v>16</v>
      </c>
      <c r="E9" s="453"/>
      <c r="F9" s="454"/>
      <c r="G9" s="454"/>
      <c r="H9" s="454"/>
      <c r="I9" s="454"/>
      <c r="J9" s="454"/>
      <c r="K9" s="454"/>
      <c r="L9" s="455"/>
      <c r="M9" s="78" t="s">
        <v>17</v>
      </c>
      <c r="N9" s="434" t="s">
        <v>18</v>
      </c>
      <c r="O9" s="435"/>
      <c r="P9" s="433"/>
    </row>
    <row r="10" spans="1:16" ht="21" customHeight="1" thickTop="1" x14ac:dyDescent="0.15">
      <c r="A10" s="79">
        <v>4</v>
      </c>
      <c r="B10" s="80"/>
      <c r="C10" s="72"/>
      <c r="D10" s="81" t="s">
        <v>39</v>
      </c>
      <c r="E10" s="523" t="s">
        <v>121</v>
      </c>
      <c r="F10" s="524"/>
      <c r="G10" s="524"/>
      <c r="H10" s="524"/>
      <c r="I10" s="524"/>
      <c r="J10" s="524"/>
      <c r="K10" s="524"/>
      <c r="L10" s="525"/>
      <c r="M10" s="72" t="s">
        <v>122</v>
      </c>
      <c r="N10" s="439" t="s">
        <v>45</v>
      </c>
      <c r="O10" s="440"/>
      <c r="P10" s="82">
        <v>1</v>
      </c>
    </row>
    <row r="11" spans="1:16" ht="21" customHeight="1" x14ac:dyDescent="0.15">
      <c r="A11" s="83"/>
      <c r="B11" s="84"/>
      <c r="C11" s="85"/>
      <c r="D11" s="31" t="s">
        <v>39</v>
      </c>
      <c r="E11" s="421" t="s">
        <v>123</v>
      </c>
      <c r="F11" s="422"/>
      <c r="G11" s="422"/>
      <c r="H11" s="422"/>
      <c r="I11" s="422"/>
      <c r="J11" s="422"/>
      <c r="K11" s="422"/>
      <c r="L11" s="423"/>
      <c r="M11" s="72" t="s">
        <v>122</v>
      </c>
      <c r="N11" s="424" t="s">
        <v>49</v>
      </c>
      <c r="O11" s="425"/>
      <c r="P11" s="86">
        <v>1</v>
      </c>
    </row>
    <row r="12" spans="1:16" ht="21" customHeight="1" x14ac:dyDescent="0.15">
      <c r="A12" s="83"/>
      <c r="B12" s="84"/>
      <c r="C12" s="85"/>
      <c r="D12" s="31" t="s">
        <v>39</v>
      </c>
      <c r="E12" s="421" t="s">
        <v>124</v>
      </c>
      <c r="F12" s="422"/>
      <c r="G12" s="422"/>
      <c r="H12" s="422"/>
      <c r="I12" s="422"/>
      <c r="J12" s="422"/>
      <c r="K12" s="422"/>
      <c r="L12" s="423"/>
      <c r="M12" s="72" t="s">
        <v>125</v>
      </c>
      <c r="N12" s="424"/>
      <c r="O12" s="425"/>
      <c r="P12" s="86">
        <v>1</v>
      </c>
    </row>
    <row r="13" spans="1:16" ht="21" customHeight="1" x14ac:dyDescent="0.15">
      <c r="A13" s="83"/>
      <c r="B13" s="84"/>
      <c r="C13" s="85"/>
      <c r="D13" s="31" t="s">
        <v>39</v>
      </c>
      <c r="E13" s="421" t="s">
        <v>126</v>
      </c>
      <c r="F13" s="422"/>
      <c r="G13" s="422"/>
      <c r="H13" s="422"/>
      <c r="I13" s="422"/>
      <c r="J13" s="422"/>
      <c r="K13" s="422"/>
      <c r="L13" s="423"/>
      <c r="M13" s="72" t="s">
        <v>127</v>
      </c>
      <c r="N13" s="424" t="s">
        <v>86</v>
      </c>
      <c r="O13" s="425"/>
      <c r="P13" s="86">
        <v>1</v>
      </c>
    </row>
    <row r="14" spans="1:16" ht="21" customHeight="1" x14ac:dyDescent="0.15">
      <c r="A14" s="83"/>
      <c r="B14" s="84"/>
      <c r="C14" s="85"/>
      <c r="D14" s="31" t="s">
        <v>39</v>
      </c>
      <c r="E14" s="421" t="s">
        <v>128</v>
      </c>
      <c r="F14" s="422"/>
      <c r="G14" s="422"/>
      <c r="H14" s="422"/>
      <c r="I14" s="422"/>
      <c r="J14" s="422"/>
      <c r="K14" s="422"/>
      <c r="L14" s="423"/>
      <c r="M14" s="72" t="s">
        <v>122</v>
      </c>
      <c r="N14" s="424" t="s">
        <v>49</v>
      </c>
      <c r="O14" s="425"/>
      <c r="P14" s="86">
        <v>1</v>
      </c>
    </row>
    <row r="15" spans="1:16" ht="21" customHeight="1" x14ac:dyDescent="0.15">
      <c r="A15" s="83"/>
      <c r="B15" s="84"/>
      <c r="C15" s="85"/>
      <c r="D15" s="31" t="s">
        <v>42</v>
      </c>
      <c r="E15" s="421" t="s">
        <v>129</v>
      </c>
      <c r="F15" s="422"/>
      <c r="G15" s="422"/>
      <c r="H15" s="422"/>
      <c r="I15" s="422"/>
      <c r="J15" s="422"/>
      <c r="K15" s="422"/>
      <c r="L15" s="423"/>
      <c r="M15" s="72" t="s">
        <v>127</v>
      </c>
      <c r="N15" s="424" t="s">
        <v>55</v>
      </c>
      <c r="O15" s="425"/>
      <c r="P15" s="86">
        <v>1</v>
      </c>
    </row>
    <row r="16" spans="1:16" ht="21" customHeight="1" x14ac:dyDescent="0.15">
      <c r="A16" s="83"/>
      <c r="B16" s="84"/>
      <c r="C16" s="85"/>
      <c r="D16" s="31" t="s">
        <v>39</v>
      </c>
      <c r="E16" s="421" t="s">
        <v>131</v>
      </c>
      <c r="F16" s="422"/>
      <c r="G16" s="422"/>
      <c r="H16" s="422"/>
      <c r="I16" s="422"/>
      <c r="J16" s="422"/>
      <c r="K16" s="422"/>
      <c r="L16" s="423"/>
      <c r="M16" s="72" t="s">
        <v>122</v>
      </c>
      <c r="N16" s="424" t="s">
        <v>49</v>
      </c>
      <c r="O16" s="425"/>
      <c r="P16" s="86">
        <v>1</v>
      </c>
    </row>
    <row r="17" spans="1:16" ht="21" customHeight="1" x14ac:dyDescent="0.15">
      <c r="A17" s="83"/>
      <c r="B17" s="84"/>
      <c r="C17" s="85" t="s">
        <v>40</v>
      </c>
      <c r="D17" s="31"/>
      <c r="E17" s="421" t="s">
        <v>132</v>
      </c>
      <c r="F17" s="422"/>
      <c r="G17" s="422"/>
      <c r="H17" s="422"/>
      <c r="I17" s="422"/>
      <c r="J17" s="422"/>
      <c r="K17" s="422"/>
      <c r="L17" s="423"/>
      <c r="M17" s="72" t="s">
        <v>127</v>
      </c>
      <c r="N17" s="424" t="s">
        <v>63</v>
      </c>
      <c r="O17" s="425"/>
      <c r="P17" s="86">
        <v>2</v>
      </c>
    </row>
    <row r="18" spans="1:16" ht="21" customHeight="1" x14ac:dyDescent="0.15">
      <c r="A18" s="83"/>
      <c r="B18" s="84"/>
      <c r="C18" s="85" t="s">
        <v>43</v>
      </c>
      <c r="D18" s="31"/>
      <c r="E18" s="421" t="s">
        <v>133</v>
      </c>
      <c r="F18" s="422"/>
      <c r="G18" s="422"/>
      <c r="H18" s="422"/>
      <c r="I18" s="422"/>
      <c r="J18" s="422"/>
      <c r="K18" s="422"/>
      <c r="L18" s="423"/>
      <c r="M18" s="72" t="s">
        <v>125</v>
      </c>
      <c r="N18" s="424"/>
      <c r="O18" s="425"/>
      <c r="P18" s="86">
        <v>2</v>
      </c>
    </row>
    <row r="19" spans="1:16" ht="21" customHeight="1" x14ac:dyDescent="0.15">
      <c r="A19" s="83">
        <v>5</v>
      </c>
      <c r="B19" s="84"/>
      <c r="C19" s="85"/>
      <c r="D19" s="31" t="s">
        <v>42</v>
      </c>
      <c r="E19" s="421" t="s">
        <v>134</v>
      </c>
      <c r="F19" s="422"/>
      <c r="G19" s="422"/>
      <c r="H19" s="422"/>
      <c r="I19" s="422"/>
      <c r="J19" s="422"/>
      <c r="K19" s="422"/>
      <c r="L19" s="423"/>
      <c r="M19" s="72" t="s">
        <v>127</v>
      </c>
      <c r="N19" s="424" t="s">
        <v>55</v>
      </c>
      <c r="O19" s="425"/>
      <c r="P19" s="86">
        <v>2</v>
      </c>
    </row>
    <row r="20" spans="1:16" ht="21" customHeight="1" x14ac:dyDescent="0.15">
      <c r="A20" s="83"/>
      <c r="B20" s="84"/>
      <c r="C20" s="85"/>
      <c r="D20" s="31" t="s">
        <v>47</v>
      </c>
      <c r="E20" s="421" t="s">
        <v>136</v>
      </c>
      <c r="F20" s="422"/>
      <c r="G20" s="422"/>
      <c r="H20" s="422"/>
      <c r="I20" s="422"/>
      <c r="J20" s="422"/>
      <c r="K20" s="422"/>
      <c r="L20" s="423"/>
      <c r="M20" s="72" t="s">
        <v>127</v>
      </c>
      <c r="N20" s="424" t="s">
        <v>62</v>
      </c>
      <c r="O20" s="425"/>
      <c r="P20" s="86">
        <v>1</v>
      </c>
    </row>
    <row r="21" spans="1:16" ht="21" customHeight="1" x14ac:dyDescent="0.15">
      <c r="A21" s="83"/>
      <c r="B21" s="84"/>
      <c r="C21" s="85" t="s">
        <v>40</v>
      </c>
      <c r="D21" s="31"/>
      <c r="E21" s="421" t="s">
        <v>132</v>
      </c>
      <c r="F21" s="422"/>
      <c r="G21" s="422"/>
      <c r="H21" s="422"/>
      <c r="I21" s="422"/>
      <c r="J21" s="422"/>
      <c r="K21" s="422"/>
      <c r="L21" s="423"/>
      <c r="M21" s="72" t="s">
        <v>127</v>
      </c>
      <c r="N21" s="424" t="s">
        <v>64</v>
      </c>
      <c r="O21" s="425"/>
      <c r="P21" s="86">
        <v>2</v>
      </c>
    </row>
    <row r="22" spans="1:16" ht="21" customHeight="1" x14ac:dyDescent="0.15">
      <c r="A22" s="83"/>
      <c r="B22" s="84"/>
      <c r="C22" s="85" t="s">
        <v>43</v>
      </c>
      <c r="D22" s="31"/>
      <c r="E22" s="421" t="s">
        <v>133</v>
      </c>
      <c r="F22" s="422"/>
      <c r="G22" s="422"/>
      <c r="H22" s="422"/>
      <c r="I22" s="422"/>
      <c r="J22" s="422"/>
      <c r="K22" s="422"/>
      <c r="L22" s="423"/>
      <c r="M22" s="72" t="s">
        <v>125</v>
      </c>
      <c r="N22" s="424"/>
      <c r="O22" s="425"/>
      <c r="P22" s="86">
        <v>2</v>
      </c>
    </row>
    <row r="23" spans="1:16" ht="21" customHeight="1" x14ac:dyDescent="0.15">
      <c r="A23" s="83"/>
      <c r="B23" s="84"/>
      <c r="C23" s="85"/>
      <c r="D23" s="31" t="s">
        <v>47</v>
      </c>
      <c r="E23" s="421" t="s">
        <v>138</v>
      </c>
      <c r="F23" s="422"/>
      <c r="G23" s="422"/>
      <c r="H23" s="422"/>
      <c r="I23" s="422"/>
      <c r="J23" s="422"/>
      <c r="K23" s="422"/>
      <c r="L23" s="423"/>
      <c r="M23" s="72" t="s">
        <v>127</v>
      </c>
      <c r="N23" s="424" t="s">
        <v>60</v>
      </c>
      <c r="O23" s="425"/>
      <c r="P23" s="86">
        <v>1</v>
      </c>
    </row>
    <row r="24" spans="1:16" ht="21" customHeight="1" x14ac:dyDescent="0.15">
      <c r="A24" s="83"/>
      <c r="B24" s="84"/>
      <c r="C24" s="85"/>
      <c r="D24" s="31" t="s">
        <v>139</v>
      </c>
      <c r="E24" s="421" t="s">
        <v>196</v>
      </c>
      <c r="F24" s="422"/>
      <c r="G24" s="422"/>
      <c r="H24" s="422"/>
      <c r="I24" s="422"/>
      <c r="J24" s="422"/>
      <c r="K24" s="422"/>
      <c r="L24" s="423"/>
      <c r="M24" s="72" t="s">
        <v>127</v>
      </c>
      <c r="N24" s="424" t="s">
        <v>69</v>
      </c>
      <c r="O24" s="425"/>
      <c r="P24" s="86">
        <v>1</v>
      </c>
    </row>
    <row r="25" spans="1:16" ht="21" customHeight="1" x14ac:dyDescent="0.15">
      <c r="A25" s="83">
        <v>6</v>
      </c>
      <c r="B25" s="84"/>
      <c r="C25" s="85"/>
      <c r="D25" s="31" t="s">
        <v>47</v>
      </c>
      <c r="E25" s="421" t="s">
        <v>141</v>
      </c>
      <c r="F25" s="422"/>
      <c r="G25" s="422"/>
      <c r="H25" s="422"/>
      <c r="I25" s="422"/>
      <c r="J25" s="422"/>
      <c r="K25" s="422"/>
      <c r="L25" s="423"/>
      <c r="M25" s="72" t="s">
        <v>127</v>
      </c>
      <c r="N25" s="424" t="s">
        <v>56</v>
      </c>
      <c r="O25" s="425"/>
      <c r="P25" s="86">
        <v>2</v>
      </c>
    </row>
    <row r="26" spans="1:16" ht="21" customHeight="1" x14ac:dyDescent="0.15">
      <c r="A26" s="83"/>
      <c r="B26" s="84"/>
      <c r="C26" s="85" t="s">
        <v>40</v>
      </c>
      <c r="D26" s="31"/>
      <c r="E26" s="421" t="s">
        <v>132</v>
      </c>
      <c r="F26" s="422"/>
      <c r="G26" s="422"/>
      <c r="H26" s="422"/>
      <c r="I26" s="422"/>
      <c r="J26" s="422"/>
      <c r="K26" s="422"/>
      <c r="L26" s="423"/>
      <c r="M26" s="72" t="s">
        <v>127</v>
      </c>
      <c r="N26" s="424" t="s">
        <v>62</v>
      </c>
      <c r="O26" s="425"/>
      <c r="P26" s="86">
        <v>2</v>
      </c>
    </row>
    <row r="27" spans="1:16" ht="21" customHeight="1" x14ac:dyDescent="0.15">
      <c r="A27" s="83"/>
      <c r="B27" s="84"/>
      <c r="C27" s="85" t="s">
        <v>43</v>
      </c>
      <c r="D27" s="31"/>
      <c r="E27" s="421" t="s">
        <v>133</v>
      </c>
      <c r="F27" s="422"/>
      <c r="G27" s="422"/>
      <c r="H27" s="422"/>
      <c r="I27" s="422"/>
      <c r="J27" s="422"/>
      <c r="K27" s="422"/>
      <c r="L27" s="423"/>
      <c r="M27" s="72" t="s">
        <v>125</v>
      </c>
      <c r="N27" s="424"/>
      <c r="O27" s="425"/>
      <c r="P27" s="86">
        <v>2</v>
      </c>
    </row>
    <row r="28" spans="1:16" ht="21" customHeight="1" x14ac:dyDescent="0.15">
      <c r="A28" s="83"/>
      <c r="B28" s="84"/>
      <c r="C28" s="85"/>
      <c r="D28" s="31" t="s">
        <v>42</v>
      </c>
      <c r="E28" s="421" t="s">
        <v>143</v>
      </c>
      <c r="F28" s="422"/>
      <c r="G28" s="422"/>
      <c r="H28" s="422"/>
      <c r="I28" s="422"/>
      <c r="J28" s="422"/>
      <c r="K28" s="422"/>
      <c r="L28" s="423"/>
      <c r="M28" s="72" t="s">
        <v>127</v>
      </c>
      <c r="N28" s="424" t="s">
        <v>78</v>
      </c>
      <c r="O28" s="425"/>
      <c r="P28" s="86">
        <v>1</v>
      </c>
    </row>
    <row r="29" spans="1:16" ht="21" customHeight="1" x14ac:dyDescent="0.15">
      <c r="A29" s="83"/>
      <c r="B29" s="84"/>
      <c r="C29" s="85"/>
      <c r="D29" s="31" t="s">
        <v>51</v>
      </c>
      <c r="E29" s="421" t="s">
        <v>197</v>
      </c>
      <c r="F29" s="422"/>
      <c r="G29" s="422"/>
      <c r="H29" s="422"/>
      <c r="I29" s="422"/>
      <c r="J29" s="422"/>
      <c r="K29" s="422"/>
      <c r="L29" s="423"/>
      <c r="M29" s="72" t="s">
        <v>127</v>
      </c>
      <c r="N29" s="424" t="s">
        <v>74</v>
      </c>
      <c r="O29" s="425"/>
      <c r="P29" s="86">
        <v>2</v>
      </c>
    </row>
    <row r="30" spans="1:16" ht="21" customHeight="1" x14ac:dyDescent="0.15">
      <c r="A30" s="83"/>
      <c r="B30" s="84"/>
      <c r="C30" s="85"/>
      <c r="D30" s="31" t="s">
        <v>42</v>
      </c>
      <c r="E30" s="421" t="s">
        <v>145</v>
      </c>
      <c r="F30" s="422"/>
      <c r="G30" s="422"/>
      <c r="H30" s="422"/>
      <c r="I30" s="422"/>
      <c r="J30" s="422"/>
      <c r="K30" s="422"/>
      <c r="L30" s="423"/>
      <c r="M30" s="72" t="s">
        <v>127</v>
      </c>
      <c r="N30" s="424" t="s">
        <v>71</v>
      </c>
      <c r="O30" s="425"/>
      <c r="P30" s="86">
        <v>1</v>
      </c>
    </row>
    <row r="31" spans="1:16" ht="21" customHeight="1" x14ac:dyDescent="0.15">
      <c r="A31" s="83"/>
      <c r="B31" s="84"/>
      <c r="C31" s="85"/>
      <c r="D31" s="31" t="s">
        <v>47</v>
      </c>
      <c r="E31" s="429" t="s">
        <v>148</v>
      </c>
      <c r="F31" s="430"/>
      <c r="G31" s="430"/>
      <c r="H31" s="430"/>
      <c r="I31" s="430"/>
      <c r="J31" s="430"/>
      <c r="K31" s="430"/>
      <c r="L31" s="431"/>
      <c r="M31" s="72" t="s">
        <v>127</v>
      </c>
      <c r="N31" s="424" t="s">
        <v>75</v>
      </c>
      <c r="O31" s="425"/>
      <c r="P31" s="86">
        <v>1</v>
      </c>
    </row>
    <row r="32" spans="1:16" ht="21" customHeight="1" x14ac:dyDescent="0.15">
      <c r="A32" s="83">
        <v>7</v>
      </c>
      <c r="B32" s="84"/>
      <c r="C32" s="85" t="s">
        <v>40</v>
      </c>
      <c r="D32" s="31"/>
      <c r="E32" s="421" t="s">
        <v>132</v>
      </c>
      <c r="F32" s="422"/>
      <c r="G32" s="422"/>
      <c r="H32" s="422"/>
      <c r="I32" s="422"/>
      <c r="J32" s="422"/>
      <c r="K32" s="422"/>
      <c r="L32" s="423"/>
      <c r="M32" s="72" t="s">
        <v>127</v>
      </c>
      <c r="N32" s="424" t="s">
        <v>63</v>
      </c>
      <c r="O32" s="425"/>
      <c r="P32" s="86">
        <v>2</v>
      </c>
    </row>
    <row r="33" spans="1:16" ht="21" customHeight="1" x14ac:dyDescent="0.15">
      <c r="A33" s="83"/>
      <c r="B33" s="84"/>
      <c r="C33" s="85" t="s">
        <v>43</v>
      </c>
      <c r="D33" s="31"/>
      <c r="E33" s="421" t="s">
        <v>133</v>
      </c>
      <c r="F33" s="422"/>
      <c r="G33" s="422"/>
      <c r="H33" s="422"/>
      <c r="I33" s="422"/>
      <c r="J33" s="422"/>
      <c r="K33" s="422"/>
      <c r="L33" s="423"/>
      <c r="M33" s="72" t="s">
        <v>125</v>
      </c>
      <c r="N33" s="424"/>
      <c r="O33" s="425"/>
      <c r="P33" s="86">
        <v>2</v>
      </c>
    </row>
    <row r="34" spans="1:16" ht="21" customHeight="1" x14ac:dyDescent="0.15">
      <c r="A34" s="83"/>
      <c r="B34" s="84"/>
      <c r="C34" s="85"/>
      <c r="D34" s="31" t="s">
        <v>39</v>
      </c>
      <c r="E34" s="421" t="s">
        <v>198</v>
      </c>
      <c r="F34" s="422"/>
      <c r="G34" s="422"/>
      <c r="H34" s="422"/>
      <c r="I34" s="422"/>
      <c r="J34" s="422"/>
      <c r="K34" s="422"/>
      <c r="L34" s="423"/>
      <c r="M34" s="72" t="s">
        <v>127</v>
      </c>
      <c r="N34" s="424" t="s">
        <v>59</v>
      </c>
      <c r="O34" s="425"/>
      <c r="P34" s="86">
        <v>2</v>
      </c>
    </row>
    <row r="35" spans="1:16" ht="21" customHeight="1" x14ac:dyDescent="0.15">
      <c r="A35" s="83"/>
      <c r="B35" s="84"/>
      <c r="C35" s="85"/>
      <c r="D35" s="31" t="s">
        <v>39</v>
      </c>
      <c r="E35" s="421" t="s">
        <v>150</v>
      </c>
      <c r="F35" s="422"/>
      <c r="G35" s="422"/>
      <c r="H35" s="422"/>
      <c r="I35" s="422"/>
      <c r="J35" s="422"/>
      <c r="K35" s="422"/>
      <c r="L35" s="423"/>
      <c r="M35" s="85" t="s">
        <v>125</v>
      </c>
      <c r="N35" s="424"/>
      <c r="O35" s="425"/>
      <c r="P35" s="86">
        <v>1</v>
      </c>
    </row>
    <row r="36" spans="1:16" ht="21" customHeight="1" x14ac:dyDescent="0.15">
      <c r="A36" s="95"/>
      <c r="B36" s="80"/>
      <c r="C36" s="72"/>
      <c r="D36" s="81" t="s">
        <v>39</v>
      </c>
      <c r="E36" s="421" t="s">
        <v>151</v>
      </c>
      <c r="F36" s="422"/>
      <c r="G36" s="422"/>
      <c r="H36" s="422"/>
      <c r="I36" s="422"/>
      <c r="J36" s="422"/>
      <c r="K36" s="422"/>
      <c r="L36" s="423"/>
      <c r="M36" s="72" t="s">
        <v>122</v>
      </c>
      <c r="N36" s="424" t="s">
        <v>49</v>
      </c>
      <c r="O36" s="425"/>
      <c r="P36" s="82">
        <v>1</v>
      </c>
    </row>
    <row r="37" spans="1:16" ht="21" customHeight="1" x14ac:dyDescent="0.15">
      <c r="A37" s="83"/>
      <c r="B37" s="84"/>
      <c r="C37" s="85"/>
      <c r="D37" s="31" t="s">
        <v>47</v>
      </c>
      <c r="E37" s="421" t="s">
        <v>152</v>
      </c>
      <c r="F37" s="422"/>
      <c r="G37" s="422"/>
      <c r="H37" s="422"/>
      <c r="I37" s="422"/>
      <c r="J37" s="422"/>
      <c r="K37" s="422"/>
      <c r="L37" s="423"/>
      <c r="M37" s="72" t="s">
        <v>127</v>
      </c>
      <c r="N37" s="424" t="s">
        <v>53</v>
      </c>
      <c r="O37" s="425"/>
      <c r="P37" s="86">
        <v>1</v>
      </c>
    </row>
    <row r="38" spans="1:16" ht="21" customHeight="1" x14ac:dyDescent="0.15">
      <c r="A38" s="83">
        <v>8</v>
      </c>
      <c r="B38" s="84"/>
      <c r="C38" s="85"/>
      <c r="D38" s="31" t="s">
        <v>42</v>
      </c>
      <c r="E38" s="421" t="s">
        <v>157</v>
      </c>
      <c r="F38" s="422"/>
      <c r="G38" s="422"/>
      <c r="H38" s="422"/>
      <c r="I38" s="422"/>
      <c r="J38" s="422"/>
      <c r="K38" s="422"/>
      <c r="L38" s="423"/>
      <c r="M38" s="72" t="s">
        <v>127</v>
      </c>
      <c r="N38" s="424" t="s">
        <v>55</v>
      </c>
      <c r="O38" s="425"/>
      <c r="P38" s="86">
        <v>1</v>
      </c>
    </row>
    <row r="39" spans="1:16" ht="21" customHeight="1" x14ac:dyDescent="0.15">
      <c r="A39" s="83"/>
      <c r="B39" s="84"/>
      <c r="C39" s="85"/>
      <c r="D39" s="31" t="s">
        <v>47</v>
      </c>
      <c r="E39" s="421" t="s">
        <v>158</v>
      </c>
      <c r="F39" s="422"/>
      <c r="G39" s="422"/>
      <c r="H39" s="422"/>
      <c r="I39" s="422"/>
      <c r="J39" s="422"/>
      <c r="K39" s="422"/>
      <c r="L39" s="423"/>
      <c r="M39" s="72" t="s">
        <v>125</v>
      </c>
      <c r="N39" s="424"/>
      <c r="O39" s="425"/>
      <c r="P39" s="86">
        <v>2</v>
      </c>
    </row>
    <row r="40" spans="1:16" ht="21" customHeight="1" x14ac:dyDescent="0.15">
      <c r="A40" s="83">
        <v>9</v>
      </c>
      <c r="B40" s="84"/>
      <c r="C40" s="85" t="s">
        <v>40</v>
      </c>
      <c r="D40" s="31"/>
      <c r="E40" s="421" t="s">
        <v>132</v>
      </c>
      <c r="F40" s="422"/>
      <c r="G40" s="422"/>
      <c r="H40" s="422"/>
      <c r="I40" s="422"/>
      <c r="J40" s="422"/>
      <c r="K40" s="422"/>
      <c r="L40" s="423"/>
      <c r="M40" s="72" t="s">
        <v>127</v>
      </c>
      <c r="N40" s="424" t="s">
        <v>64</v>
      </c>
      <c r="O40" s="425"/>
      <c r="P40" s="86">
        <v>2</v>
      </c>
    </row>
    <row r="41" spans="1:16" ht="21" customHeight="1" x14ac:dyDescent="0.15">
      <c r="A41" s="83"/>
      <c r="B41" s="84"/>
      <c r="C41" s="85" t="s">
        <v>43</v>
      </c>
      <c r="D41" s="31"/>
      <c r="E41" s="421" t="s">
        <v>133</v>
      </c>
      <c r="F41" s="422"/>
      <c r="G41" s="422"/>
      <c r="H41" s="422"/>
      <c r="I41" s="422"/>
      <c r="J41" s="422"/>
      <c r="K41" s="422"/>
      <c r="L41" s="423"/>
      <c r="M41" s="72" t="s">
        <v>44</v>
      </c>
      <c r="N41" s="424"/>
      <c r="O41" s="425"/>
      <c r="P41" s="86">
        <v>2</v>
      </c>
    </row>
    <row r="42" spans="1:16" ht="21" customHeight="1" x14ac:dyDescent="0.15">
      <c r="A42" s="83"/>
      <c r="B42" s="84"/>
      <c r="C42" s="85"/>
      <c r="D42" s="31" t="s">
        <v>39</v>
      </c>
      <c r="E42" s="421" t="s">
        <v>160</v>
      </c>
      <c r="F42" s="422"/>
      <c r="G42" s="422"/>
      <c r="H42" s="422"/>
      <c r="I42" s="422"/>
      <c r="J42" s="422"/>
      <c r="K42" s="422"/>
      <c r="L42" s="423"/>
      <c r="M42" s="72" t="s">
        <v>127</v>
      </c>
      <c r="N42" s="424" t="s">
        <v>68</v>
      </c>
      <c r="O42" s="425"/>
      <c r="P42" s="86">
        <v>1</v>
      </c>
    </row>
    <row r="43" spans="1:16" ht="21" customHeight="1" thickBot="1" x14ac:dyDescent="0.2">
      <c r="A43" s="87"/>
      <c r="B43" s="88"/>
      <c r="C43" s="89"/>
      <c r="D43" s="90" t="s">
        <v>47</v>
      </c>
      <c r="E43" s="426" t="s">
        <v>161</v>
      </c>
      <c r="F43" s="427"/>
      <c r="G43" s="427"/>
      <c r="H43" s="427"/>
      <c r="I43" s="427"/>
      <c r="J43" s="427"/>
      <c r="K43" s="427"/>
      <c r="L43" s="428"/>
      <c r="M43" s="89" t="s">
        <v>127</v>
      </c>
      <c r="N43" s="410" t="s">
        <v>57</v>
      </c>
      <c r="O43" s="411"/>
      <c r="P43" s="91">
        <v>1</v>
      </c>
    </row>
    <row r="44" spans="1:16" ht="27.75" customHeight="1" thickTop="1" thickBo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</row>
    <row r="45" spans="1:16" ht="13.5" customHeight="1" thickTop="1" thickBot="1" x14ac:dyDescent="0.2">
      <c r="A45" s="444" t="s">
        <v>9</v>
      </c>
      <c r="B45" s="446" t="s">
        <v>10</v>
      </c>
      <c r="C45" s="448" t="s">
        <v>11</v>
      </c>
      <c r="D45" s="449"/>
      <c r="E45" s="450" t="s">
        <v>12</v>
      </c>
      <c r="F45" s="451"/>
      <c r="G45" s="451"/>
      <c r="H45" s="451"/>
      <c r="I45" s="451"/>
      <c r="J45" s="451"/>
      <c r="K45" s="451"/>
      <c r="L45" s="452"/>
      <c r="M45" s="448" t="s">
        <v>13</v>
      </c>
      <c r="N45" s="456"/>
      <c r="O45" s="449"/>
      <c r="P45" s="432" t="s">
        <v>14</v>
      </c>
    </row>
    <row r="46" spans="1:16" ht="21" customHeight="1" thickBot="1" x14ac:dyDescent="0.2">
      <c r="A46" s="445"/>
      <c r="B46" s="447"/>
      <c r="C46" s="76" t="s">
        <v>15</v>
      </c>
      <c r="D46" s="77" t="s">
        <v>16</v>
      </c>
      <c r="E46" s="453"/>
      <c r="F46" s="454"/>
      <c r="G46" s="454"/>
      <c r="H46" s="454"/>
      <c r="I46" s="454"/>
      <c r="J46" s="454"/>
      <c r="K46" s="454"/>
      <c r="L46" s="455"/>
      <c r="M46" s="78" t="s">
        <v>17</v>
      </c>
      <c r="N46" s="434" t="s">
        <v>18</v>
      </c>
      <c r="O46" s="435"/>
      <c r="P46" s="433"/>
    </row>
    <row r="47" spans="1:16" ht="21" customHeight="1" thickTop="1" x14ac:dyDescent="0.15">
      <c r="A47" s="79"/>
      <c r="B47" s="80"/>
      <c r="C47" s="72"/>
      <c r="D47" s="31" t="s">
        <v>139</v>
      </c>
      <c r="E47" s="523" t="s">
        <v>156</v>
      </c>
      <c r="F47" s="524"/>
      <c r="G47" s="524"/>
      <c r="H47" s="524"/>
      <c r="I47" s="524"/>
      <c r="J47" s="524"/>
      <c r="K47" s="524"/>
      <c r="L47" s="525"/>
      <c r="M47" s="72" t="s">
        <v>127</v>
      </c>
      <c r="N47" s="439" t="s">
        <v>69</v>
      </c>
      <c r="O47" s="440"/>
      <c r="P47" s="86">
        <v>2</v>
      </c>
    </row>
    <row r="48" spans="1:16" ht="21" customHeight="1" x14ac:dyDescent="0.15">
      <c r="A48" s="83">
        <v>10</v>
      </c>
      <c r="B48" s="84"/>
      <c r="C48" s="85" t="s">
        <v>40</v>
      </c>
      <c r="D48" s="31"/>
      <c r="E48" s="429" t="s">
        <v>132</v>
      </c>
      <c r="F48" s="430"/>
      <c r="G48" s="430"/>
      <c r="H48" s="430"/>
      <c r="I48" s="430"/>
      <c r="J48" s="430"/>
      <c r="K48" s="430"/>
      <c r="L48" s="431"/>
      <c r="M48" s="72" t="s">
        <v>127</v>
      </c>
      <c r="N48" s="424" t="s">
        <v>64</v>
      </c>
      <c r="O48" s="425"/>
      <c r="P48" s="86">
        <v>2</v>
      </c>
    </row>
    <row r="49" spans="1:16" ht="21" customHeight="1" x14ac:dyDescent="0.15">
      <c r="A49" s="83"/>
      <c r="B49" s="84"/>
      <c r="C49" s="85" t="s">
        <v>43</v>
      </c>
      <c r="D49" s="31"/>
      <c r="E49" s="429" t="s">
        <v>133</v>
      </c>
      <c r="F49" s="430"/>
      <c r="G49" s="430"/>
      <c r="H49" s="430"/>
      <c r="I49" s="430"/>
      <c r="J49" s="430"/>
      <c r="K49" s="430"/>
      <c r="L49" s="431"/>
      <c r="M49" s="72" t="s">
        <v>127</v>
      </c>
      <c r="N49" s="424" t="s">
        <v>55</v>
      </c>
      <c r="O49" s="425"/>
      <c r="P49" s="86">
        <v>2</v>
      </c>
    </row>
    <row r="50" spans="1:16" ht="21" customHeight="1" x14ac:dyDescent="0.15">
      <c r="A50" s="83"/>
      <c r="B50" s="84"/>
      <c r="C50" s="85"/>
      <c r="D50" s="31" t="s">
        <v>42</v>
      </c>
      <c r="E50" s="421" t="s">
        <v>167</v>
      </c>
      <c r="F50" s="422"/>
      <c r="G50" s="422"/>
      <c r="H50" s="422"/>
      <c r="I50" s="422"/>
      <c r="J50" s="422"/>
      <c r="K50" s="422"/>
      <c r="L50" s="423"/>
      <c r="M50" s="72" t="s">
        <v>127</v>
      </c>
      <c r="N50" s="424" t="s">
        <v>80</v>
      </c>
      <c r="O50" s="425"/>
      <c r="P50" s="86">
        <v>1</v>
      </c>
    </row>
    <row r="51" spans="1:16" ht="21" customHeight="1" x14ac:dyDescent="0.15">
      <c r="A51" s="83"/>
      <c r="B51" s="84"/>
      <c r="C51" s="85"/>
      <c r="D51" s="31" t="s">
        <v>51</v>
      </c>
      <c r="E51" s="421" t="s">
        <v>199</v>
      </c>
      <c r="F51" s="422"/>
      <c r="G51" s="422"/>
      <c r="H51" s="422"/>
      <c r="I51" s="422"/>
      <c r="J51" s="422"/>
      <c r="K51" s="422"/>
      <c r="L51" s="423"/>
      <c r="M51" s="72" t="s">
        <v>127</v>
      </c>
      <c r="N51" s="424" t="s">
        <v>73</v>
      </c>
      <c r="O51" s="425"/>
      <c r="P51" s="86">
        <v>1</v>
      </c>
    </row>
    <row r="52" spans="1:16" ht="21" customHeight="1" x14ac:dyDescent="0.15">
      <c r="A52" s="83"/>
      <c r="B52" s="84"/>
      <c r="C52" s="85"/>
      <c r="D52" s="31" t="s">
        <v>47</v>
      </c>
      <c r="E52" s="429" t="s">
        <v>169</v>
      </c>
      <c r="F52" s="430"/>
      <c r="G52" s="430"/>
      <c r="H52" s="430"/>
      <c r="I52" s="430"/>
      <c r="J52" s="430"/>
      <c r="K52" s="430"/>
      <c r="L52" s="431"/>
      <c r="M52" s="72" t="s">
        <v>125</v>
      </c>
      <c r="N52" s="424"/>
      <c r="O52" s="425"/>
      <c r="P52" s="86">
        <v>1</v>
      </c>
    </row>
    <row r="53" spans="1:16" ht="21" customHeight="1" x14ac:dyDescent="0.15">
      <c r="A53" s="83"/>
      <c r="B53" s="84"/>
      <c r="C53" s="85"/>
      <c r="D53" s="31" t="s">
        <v>39</v>
      </c>
      <c r="E53" s="429" t="s">
        <v>171</v>
      </c>
      <c r="F53" s="430"/>
      <c r="G53" s="430"/>
      <c r="H53" s="430"/>
      <c r="I53" s="430"/>
      <c r="J53" s="430"/>
      <c r="K53" s="430"/>
      <c r="L53" s="431"/>
      <c r="M53" s="72" t="s">
        <v>127</v>
      </c>
      <c r="N53" s="424" t="s">
        <v>70</v>
      </c>
      <c r="O53" s="425"/>
      <c r="P53" s="86">
        <v>1</v>
      </c>
    </row>
    <row r="54" spans="1:16" ht="21" customHeight="1" x14ac:dyDescent="0.15">
      <c r="A54" s="83">
        <v>11</v>
      </c>
      <c r="B54" s="84"/>
      <c r="C54" s="85" t="s">
        <v>40</v>
      </c>
      <c r="D54" s="31"/>
      <c r="E54" s="429" t="s">
        <v>132</v>
      </c>
      <c r="F54" s="430"/>
      <c r="G54" s="430"/>
      <c r="H54" s="430"/>
      <c r="I54" s="430"/>
      <c r="J54" s="430"/>
      <c r="K54" s="430"/>
      <c r="L54" s="431"/>
      <c r="M54" s="72" t="s">
        <v>125</v>
      </c>
      <c r="N54" s="424"/>
      <c r="O54" s="425"/>
      <c r="P54" s="86">
        <v>2</v>
      </c>
    </row>
    <row r="55" spans="1:16" ht="21" customHeight="1" x14ac:dyDescent="0.15">
      <c r="A55" s="83"/>
      <c r="B55" s="84"/>
      <c r="C55" s="85" t="s">
        <v>43</v>
      </c>
      <c r="D55" s="31"/>
      <c r="E55" s="429" t="s">
        <v>133</v>
      </c>
      <c r="F55" s="430"/>
      <c r="G55" s="430"/>
      <c r="H55" s="430"/>
      <c r="I55" s="430"/>
      <c r="J55" s="430"/>
      <c r="K55" s="430"/>
      <c r="L55" s="431"/>
      <c r="M55" s="72" t="s">
        <v>125</v>
      </c>
      <c r="N55" s="424"/>
      <c r="O55" s="425"/>
      <c r="P55" s="86">
        <v>2</v>
      </c>
    </row>
    <row r="56" spans="1:16" ht="21" customHeight="1" x14ac:dyDescent="0.15">
      <c r="A56" s="83"/>
      <c r="B56" s="84"/>
      <c r="C56" s="85"/>
      <c r="D56" s="31" t="s">
        <v>47</v>
      </c>
      <c r="E56" s="429" t="s">
        <v>172</v>
      </c>
      <c r="F56" s="430"/>
      <c r="G56" s="430"/>
      <c r="H56" s="430"/>
      <c r="I56" s="430"/>
      <c r="J56" s="430"/>
      <c r="K56" s="430"/>
      <c r="L56" s="431"/>
      <c r="M56" s="72" t="s">
        <v>127</v>
      </c>
      <c r="N56" s="424" t="s">
        <v>83</v>
      </c>
      <c r="O56" s="425"/>
      <c r="P56" s="86">
        <v>2</v>
      </c>
    </row>
    <row r="57" spans="1:16" ht="21" customHeight="1" x14ac:dyDescent="0.15">
      <c r="A57" s="83"/>
      <c r="B57" s="84"/>
      <c r="C57" s="85"/>
      <c r="D57" s="31" t="s">
        <v>51</v>
      </c>
      <c r="E57" s="429" t="s">
        <v>173</v>
      </c>
      <c r="F57" s="430"/>
      <c r="G57" s="430"/>
      <c r="H57" s="430"/>
      <c r="I57" s="430"/>
      <c r="J57" s="430"/>
      <c r="K57" s="430"/>
      <c r="L57" s="431"/>
      <c r="M57" s="72" t="s">
        <v>127</v>
      </c>
      <c r="N57" s="424" t="s">
        <v>74</v>
      </c>
      <c r="O57" s="425"/>
      <c r="P57" s="86">
        <v>1</v>
      </c>
    </row>
    <row r="58" spans="1:16" ht="21" customHeight="1" x14ac:dyDescent="0.15">
      <c r="A58" s="83"/>
      <c r="B58" s="84"/>
      <c r="C58" s="85"/>
      <c r="D58" s="31" t="s">
        <v>42</v>
      </c>
      <c r="E58" s="421" t="s">
        <v>174</v>
      </c>
      <c r="F58" s="422"/>
      <c r="G58" s="422"/>
      <c r="H58" s="422"/>
      <c r="I58" s="422"/>
      <c r="J58" s="422"/>
      <c r="K58" s="422"/>
      <c r="L58" s="423"/>
      <c r="M58" s="72" t="s">
        <v>127</v>
      </c>
      <c r="N58" s="424" t="s">
        <v>82</v>
      </c>
      <c r="O58" s="425"/>
      <c r="P58" s="86">
        <v>2</v>
      </c>
    </row>
    <row r="59" spans="1:16" ht="21" customHeight="1" x14ac:dyDescent="0.15">
      <c r="A59" s="83"/>
      <c r="B59" s="84"/>
      <c r="C59" s="85"/>
      <c r="D59" s="31" t="s">
        <v>42</v>
      </c>
      <c r="E59" s="421" t="s">
        <v>175</v>
      </c>
      <c r="F59" s="422"/>
      <c r="G59" s="422"/>
      <c r="H59" s="422"/>
      <c r="I59" s="422"/>
      <c r="J59" s="422"/>
      <c r="K59" s="422"/>
      <c r="L59" s="423"/>
      <c r="M59" s="72" t="s">
        <v>125</v>
      </c>
      <c r="N59" s="424"/>
      <c r="O59" s="425"/>
      <c r="P59" s="86">
        <v>2</v>
      </c>
    </row>
    <row r="60" spans="1:16" ht="21" customHeight="1" x14ac:dyDescent="0.15">
      <c r="A60" s="83"/>
      <c r="B60" s="84"/>
      <c r="C60" s="85"/>
      <c r="D60" s="31" t="s">
        <v>39</v>
      </c>
      <c r="E60" s="421" t="s">
        <v>176</v>
      </c>
      <c r="F60" s="422"/>
      <c r="G60" s="422"/>
      <c r="H60" s="422"/>
      <c r="I60" s="422"/>
      <c r="J60" s="422"/>
      <c r="K60" s="422"/>
      <c r="L60" s="423"/>
      <c r="M60" s="72" t="s">
        <v>122</v>
      </c>
      <c r="N60" s="424" t="s">
        <v>45</v>
      </c>
      <c r="O60" s="425"/>
      <c r="P60" s="86">
        <v>1</v>
      </c>
    </row>
    <row r="61" spans="1:16" ht="21" customHeight="1" x14ac:dyDescent="0.15">
      <c r="A61" s="83">
        <v>12</v>
      </c>
      <c r="B61" s="84"/>
      <c r="C61" s="85"/>
      <c r="D61" s="123" t="s">
        <v>39</v>
      </c>
      <c r="E61" s="421" t="s">
        <v>177</v>
      </c>
      <c r="F61" s="422"/>
      <c r="G61" s="422"/>
      <c r="H61" s="422"/>
      <c r="I61" s="422"/>
      <c r="J61" s="422"/>
      <c r="K61" s="422"/>
      <c r="L61" s="423"/>
      <c r="M61" s="85" t="s">
        <v>122</v>
      </c>
      <c r="N61" s="424" t="s">
        <v>49</v>
      </c>
      <c r="O61" s="425"/>
      <c r="P61" s="86">
        <v>1</v>
      </c>
    </row>
    <row r="62" spans="1:16" ht="21" customHeight="1" x14ac:dyDescent="0.15">
      <c r="A62" s="83"/>
      <c r="B62" s="84"/>
      <c r="C62" s="85"/>
      <c r="D62" s="81" t="s">
        <v>47</v>
      </c>
      <c r="E62" s="421" t="s">
        <v>178</v>
      </c>
      <c r="F62" s="422"/>
      <c r="G62" s="422"/>
      <c r="H62" s="422"/>
      <c r="I62" s="422"/>
      <c r="J62" s="422"/>
      <c r="K62" s="422"/>
      <c r="L62" s="423"/>
      <c r="M62" s="72" t="s">
        <v>127</v>
      </c>
      <c r="N62" s="424" t="s">
        <v>77</v>
      </c>
      <c r="O62" s="425"/>
      <c r="P62" s="82">
        <v>1</v>
      </c>
    </row>
    <row r="63" spans="1:16" ht="21" customHeight="1" x14ac:dyDescent="0.15">
      <c r="A63" s="83"/>
      <c r="B63" s="84"/>
      <c r="C63" s="85"/>
      <c r="D63" s="31" t="s">
        <v>39</v>
      </c>
      <c r="E63" s="421" t="s">
        <v>179</v>
      </c>
      <c r="F63" s="422"/>
      <c r="G63" s="422"/>
      <c r="H63" s="422"/>
      <c r="I63" s="422"/>
      <c r="J63" s="422"/>
      <c r="K63" s="422"/>
      <c r="L63" s="423"/>
      <c r="M63" s="72" t="s">
        <v>127</v>
      </c>
      <c r="N63" s="424" t="s">
        <v>59</v>
      </c>
      <c r="O63" s="425"/>
      <c r="P63" s="86">
        <v>1</v>
      </c>
    </row>
    <row r="64" spans="1:16" ht="21" customHeight="1" x14ac:dyDescent="0.15">
      <c r="A64" s="83"/>
      <c r="B64" s="84"/>
      <c r="C64" s="85"/>
      <c r="D64" s="31" t="s">
        <v>39</v>
      </c>
      <c r="E64" s="421" t="s">
        <v>181</v>
      </c>
      <c r="F64" s="422"/>
      <c r="G64" s="422"/>
      <c r="H64" s="422"/>
      <c r="I64" s="422"/>
      <c r="J64" s="422"/>
      <c r="K64" s="422"/>
      <c r="L64" s="423"/>
      <c r="M64" s="72" t="s">
        <v>122</v>
      </c>
      <c r="N64" s="424" t="s">
        <v>49</v>
      </c>
      <c r="O64" s="425"/>
      <c r="P64" s="86">
        <v>1</v>
      </c>
    </row>
    <row r="65" spans="1:16" ht="21" customHeight="1" x14ac:dyDescent="0.15">
      <c r="A65" s="83">
        <v>1</v>
      </c>
      <c r="B65" s="84"/>
      <c r="C65" s="85" t="s">
        <v>40</v>
      </c>
      <c r="D65" s="31"/>
      <c r="E65" s="421" t="s">
        <v>132</v>
      </c>
      <c r="F65" s="422"/>
      <c r="G65" s="422"/>
      <c r="H65" s="422"/>
      <c r="I65" s="422"/>
      <c r="J65" s="422"/>
      <c r="K65" s="422"/>
      <c r="L65" s="423"/>
      <c r="M65" s="72" t="s">
        <v>127</v>
      </c>
      <c r="N65" s="424" t="s">
        <v>62</v>
      </c>
      <c r="O65" s="425"/>
      <c r="P65" s="86">
        <v>2</v>
      </c>
    </row>
    <row r="66" spans="1:16" ht="21" customHeight="1" x14ac:dyDescent="0.15">
      <c r="A66" s="83"/>
      <c r="B66" s="84"/>
      <c r="C66" s="85" t="s">
        <v>43</v>
      </c>
      <c r="D66" s="31"/>
      <c r="E66" s="421" t="s">
        <v>133</v>
      </c>
      <c r="F66" s="422"/>
      <c r="G66" s="422"/>
      <c r="H66" s="422"/>
      <c r="I66" s="422"/>
      <c r="J66" s="422"/>
      <c r="K66" s="422"/>
      <c r="L66" s="423"/>
      <c r="M66" s="85" t="s">
        <v>125</v>
      </c>
      <c r="N66" s="424"/>
      <c r="O66" s="425"/>
      <c r="P66" s="86">
        <v>2</v>
      </c>
    </row>
    <row r="67" spans="1:16" ht="21" customHeight="1" x14ac:dyDescent="0.15">
      <c r="A67" s="95"/>
      <c r="B67" s="80"/>
      <c r="C67" s="72"/>
      <c r="D67" s="31" t="s">
        <v>39</v>
      </c>
      <c r="E67" s="421" t="s">
        <v>183</v>
      </c>
      <c r="F67" s="422"/>
      <c r="G67" s="422"/>
      <c r="H67" s="422"/>
      <c r="I67" s="422"/>
      <c r="J67" s="422"/>
      <c r="K67" s="422"/>
      <c r="L67" s="423"/>
      <c r="M67" s="72" t="s">
        <v>125</v>
      </c>
      <c r="N67" s="424"/>
      <c r="O67" s="425"/>
      <c r="P67" s="86">
        <v>1</v>
      </c>
    </row>
    <row r="68" spans="1:16" ht="21" customHeight="1" x14ac:dyDescent="0.15">
      <c r="A68" s="83"/>
      <c r="B68" s="84"/>
      <c r="C68" s="85"/>
      <c r="D68" s="31" t="s">
        <v>39</v>
      </c>
      <c r="E68" s="421" t="s">
        <v>184</v>
      </c>
      <c r="F68" s="422"/>
      <c r="G68" s="422"/>
      <c r="H68" s="422"/>
      <c r="I68" s="422"/>
      <c r="J68" s="422"/>
      <c r="K68" s="422"/>
      <c r="L68" s="423"/>
      <c r="M68" s="72" t="s">
        <v>127</v>
      </c>
      <c r="N68" s="424" t="s">
        <v>53</v>
      </c>
      <c r="O68" s="425"/>
      <c r="P68" s="86">
        <v>1</v>
      </c>
    </row>
    <row r="69" spans="1:16" ht="21" customHeight="1" x14ac:dyDescent="0.15">
      <c r="A69" s="83"/>
      <c r="B69" s="84"/>
      <c r="C69" s="85"/>
      <c r="D69" s="31" t="s">
        <v>39</v>
      </c>
      <c r="E69" s="193" t="s">
        <v>185</v>
      </c>
      <c r="F69" s="194"/>
      <c r="G69" s="194"/>
      <c r="H69" s="194"/>
      <c r="I69" s="194"/>
      <c r="J69" s="194"/>
      <c r="K69" s="194"/>
      <c r="L69" s="195"/>
      <c r="M69" s="72" t="s">
        <v>125</v>
      </c>
      <c r="N69" s="424"/>
      <c r="O69" s="425"/>
      <c r="P69" s="86">
        <v>1</v>
      </c>
    </row>
    <row r="70" spans="1:16" ht="21" customHeight="1" x14ac:dyDescent="0.15">
      <c r="A70" s="83"/>
      <c r="B70" s="84"/>
      <c r="C70" s="85"/>
      <c r="D70" s="31" t="s">
        <v>47</v>
      </c>
      <c r="E70" s="421" t="s">
        <v>186</v>
      </c>
      <c r="F70" s="422"/>
      <c r="G70" s="422"/>
      <c r="H70" s="422"/>
      <c r="I70" s="422"/>
      <c r="J70" s="422"/>
      <c r="K70" s="422"/>
      <c r="L70" s="423"/>
      <c r="M70" s="72" t="s">
        <v>127</v>
      </c>
      <c r="N70" s="424" t="s">
        <v>57</v>
      </c>
      <c r="O70" s="425"/>
      <c r="P70" s="86">
        <v>1</v>
      </c>
    </row>
    <row r="71" spans="1:16" ht="21" customHeight="1" x14ac:dyDescent="0.15">
      <c r="A71" s="83">
        <v>2</v>
      </c>
      <c r="B71" s="84"/>
      <c r="C71" s="85"/>
      <c r="D71" s="31" t="s">
        <v>139</v>
      </c>
      <c r="E71" s="421" t="s">
        <v>200</v>
      </c>
      <c r="F71" s="422"/>
      <c r="G71" s="422"/>
      <c r="H71" s="422"/>
      <c r="I71" s="422"/>
      <c r="J71" s="422"/>
      <c r="K71" s="422"/>
      <c r="L71" s="423"/>
      <c r="M71" s="72" t="s">
        <v>127</v>
      </c>
      <c r="N71" s="424" t="s">
        <v>70</v>
      </c>
      <c r="O71" s="425"/>
      <c r="P71" s="86">
        <v>1</v>
      </c>
    </row>
    <row r="72" spans="1:16" ht="21" customHeight="1" x14ac:dyDescent="0.15">
      <c r="A72" s="83"/>
      <c r="B72" s="84"/>
      <c r="C72" s="85"/>
      <c r="D72" s="31" t="s">
        <v>39</v>
      </c>
      <c r="E72" s="421" t="s">
        <v>189</v>
      </c>
      <c r="F72" s="422"/>
      <c r="G72" s="422"/>
      <c r="H72" s="422"/>
      <c r="I72" s="422"/>
      <c r="J72" s="422"/>
      <c r="K72" s="422"/>
      <c r="L72" s="423"/>
      <c r="M72" s="72" t="s">
        <v>122</v>
      </c>
      <c r="N72" s="424" t="s">
        <v>49</v>
      </c>
      <c r="O72" s="425"/>
      <c r="P72" s="86">
        <v>1</v>
      </c>
    </row>
    <row r="73" spans="1:16" ht="21" customHeight="1" x14ac:dyDescent="0.15">
      <c r="A73" s="83"/>
      <c r="B73" s="84"/>
      <c r="C73" s="85"/>
      <c r="D73" s="31" t="s">
        <v>39</v>
      </c>
      <c r="E73" s="421" t="s">
        <v>191</v>
      </c>
      <c r="F73" s="422"/>
      <c r="G73" s="422"/>
      <c r="H73" s="422"/>
      <c r="I73" s="422"/>
      <c r="J73" s="422"/>
      <c r="K73" s="422"/>
      <c r="L73" s="423"/>
      <c r="M73" s="72" t="s">
        <v>125</v>
      </c>
      <c r="N73" s="424"/>
      <c r="O73" s="425"/>
      <c r="P73" s="86">
        <v>1</v>
      </c>
    </row>
    <row r="74" spans="1:16" ht="21" customHeight="1" x14ac:dyDescent="0.15">
      <c r="A74" s="83"/>
      <c r="B74" s="84"/>
      <c r="C74" s="85"/>
      <c r="D74" s="31" t="s">
        <v>42</v>
      </c>
      <c r="E74" s="421" t="s">
        <v>201</v>
      </c>
      <c r="F74" s="422"/>
      <c r="G74" s="422"/>
      <c r="H74" s="422"/>
      <c r="I74" s="422"/>
      <c r="J74" s="422"/>
      <c r="K74" s="422"/>
      <c r="L74" s="423"/>
      <c r="M74" s="72" t="s">
        <v>125</v>
      </c>
      <c r="N74" s="424"/>
      <c r="O74" s="425"/>
      <c r="P74" s="86">
        <v>2</v>
      </c>
    </row>
    <row r="75" spans="1:16" ht="21" customHeight="1" x14ac:dyDescent="0.15">
      <c r="A75" s="83"/>
      <c r="B75" s="84"/>
      <c r="C75" s="85"/>
      <c r="D75" s="31" t="s">
        <v>47</v>
      </c>
      <c r="E75" s="421" t="s">
        <v>193</v>
      </c>
      <c r="F75" s="422"/>
      <c r="G75" s="422"/>
      <c r="H75" s="422"/>
      <c r="I75" s="422"/>
      <c r="J75" s="422"/>
      <c r="K75" s="422"/>
      <c r="L75" s="423"/>
      <c r="M75" s="72" t="s">
        <v>127</v>
      </c>
      <c r="N75" s="424" t="s">
        <v>62</v>
      </c>
      <c r="O75" s="425"/>
      <c r="P75" s="86">
        <v>2</v>
      </c>
    </row>
    <row r="76" spans="1:16" ht="21" customHeight="1" x14ac:dyDescent="0.15">
      <c r="A76" s="83"/>
      <c r="B76" s="84"/>
      <c r="C76" s="85"/>
      <c r="D76" s="31"/>
      <c r="E76" s="421"/>
      <c r="F76" s="422"/>
      <c r="G76" s="422"/>
      <c r="H76" s="422"/>
      <c r="I76" s="422"/>
      <c r="J76" s="422"/>
      <c r="K76" s="422"/>
      <c r="L76" s="423"/>
      <c r="M76" s="72"/>
      <c r="N76" s="424"/>
      <c r="O76" s="425"/>
      <c r="P76" s="86"/>
    </row>
    <row r="77" spans="1:16" ht="21" customHeight="1" x14ac:dyDescent="0.15">
      <c r="A77" s="83"/>
      <c r="B77" s="84"/>
      <c r="C77" s="85"/>
      <c r="D77" s="31"/>
      <c r="E77" s="421"/>
      <c r="F77" s="422"/>
      <c r="G77" s="422"/>
      <c r="H77" s="422"/>
      <c r="I77" s="422"/>
      <c r="J77" s="422"/>
      <c r="K77" s="422"/>
      <c r="L77" s="423"/>
      <c r="M77" s="72"/>
      <c r="N77" s="424"/>
      <c r="O77" s="425"/>
      <c r="P77" s="86"/>
    </row>
    <row r="78" spans="1:16" ht="21" customHeight="1" x14ac:dyDescent="0.15">
      <c r="A78" s="83"/>
      <c r="B78" s="84"/>
      <c r="C78" s="85"/>
      <c r="D78" s="31"/>
      <c r="E78" s="421"/>
      <c r="F78" s="422"/>
      <c r="G78" s="422"/>
      <c r="H78" s="422"/>
      <c r="I78" s="422"/>
      <c r="J78" s="422"/>
      <c r="K78" s="422"/>
      <c r="L78" s="423"/>
      <c r="M78" s="72"/>
      <c r="N78" s="424"/>
      <c r="O78" s="425"/>
      <c r="P78" s="86"/>
    </row>
    <row r="79" spans="1:16" ht="21" customHeight="1" x14ac:dyDescent="0.15">
      <c r="A79" s="83"/>
      <c r="B79" s="84"/>
      <c r="C79" s="85"/>
      <c r="D79" s="31"/>
      <c r="E79" s="421"/>
      <c r="F79" s="422"/>
      <c r="G79" s="422"/>
      <c r="H79" s="422"/>
      <c r="I79" s="422"/>
      <c r="J79" s="422"/>
      <c r="K79" s="422"/>
      <c r="L79" s="423"/>
      <c r="M79" s="72"/>
      <c r="N79" s="424"/>
      <c r="O79" s="425"/>
      <c r="P79" s="86"/>
    </row>
    <row r="80" spans="1:16" ht="21" customHeight="1" x14ac:dyDescent="0.15">
      <c r="A80" s="83"/>
      <c r="B80" s="84"/>
      <c r="C80" s="85"/>
      <c r="D80" s="31"/>
      <c r="E80" s="421"/>
      <c r="F80" s="422"/>
      <c r="G80" s="422"/>
      <c r="H80" s="422"/>
      <c r="I80" s="422"/>
      <c r="J80" s="422"/>
      <c r="K80" s="422"/>
      <c r="L80" s="423"/>
      <c r="M80" s="72"/>
      <c r="N80" s="424"/>
      <c r="O80" s="425"/>
      <c r="P80" s="86"/>
    </row>
    <row r="81" spans="1:16" ht="21" customHeight="1" x14ac:dyDescent="0.15">
      <c r="A81" s="83"/>
      <c r="B81" s="84"/>
      <c r="C81" s="85"/>
      <c r="D81" s="31"/>
      <c r="E81" s="421"/>
      <c r="F81" s="422"/>
      <c r="G81" s="422"/>
      <c r="H81" s="422"/>
      <c r="I81" s="422"/>
      <c r="J81" s="422"/>
      <c r="K81" s="422"/>
      <c r="L81" s="423"/>
      <c r="M81" s="72"/>
      <c r="N81" s="424"/>
      <c r="O81" s="425"/>
      <c r="P81" s="86"/>
    </row>
    <row r="82" spans="1:16" ht="21" customHeight="1" x14ac:dyDescent="0.15">
      <c r="A82" s="83"/>
      <c r="B82" s="84"/>
      <c r="C82" s="85"/>
      <c r="D82" s="31"/>
      <c r="E82" s="421"/>
      <c r="F82" s="422"/>
      <c r="G82" s="422"/>
      <c r="H82" s="422"/>
      <c r="I82" s="422"/>
      <c r="J82" s="422"/>
      <c r="K82" s="422"/>
      <c r="L82" s="423"/>
      <c r="M82" s="72"/>
      <c r="N82" s="424"/>
      <c r="O82" s="425"/>
      <c r="P82" s="86"/>
    </row>
    <row r="83" spans="1:16" ht="21" customHeight="1" thickBot="1" x14ac:dyDescent="0.2">
      <c r="A83" s="87"/>
      <c r="B83" s="88"/>
      <c r="C83" s="89"/>
      <c r="D83" s="90"/>
      <c r="E83" s="426"/>
      <c r="F83" s="427"/>
      <c r="G83" s="427"/>
      <c r="H83" s="427"/>
      <c r="I83" s="427"/>
      <c r="J83" s="427"/>
      <c r="K83" s="427"/>
      <c r="L83" s="428"/>
      <c r="M83" s="89"/>
      <c r="N83" s="410"/>
      <c r="O83" s="411"/>
      <c r="P83" s="91"/>
    </row>
    <row r="84" spans="1:16" ht="27.75" customHeight="1" thickTop="1" x14ac:dyDescent="0.1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</row>
    <row r="85" spans="1:16" ht="27.75" customHeight="1" thickBo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3"/>
    </row>
    <row r="86" spans="1:16" ht="15" thickTop="1" thickBot="1" x14ac:dyDescent="0.2">
      <c r="A86" s="444" t="s">
        <v>9</v>
      </c>
      <c r="B86" s="446" t="s">
        <v>10</v>
      </c>
      <c r="C86" s="448" t="s">
        <v>11</v>
      </c>
      <c r="D86" s="449"/>
      <c r="E86" s="450" t="s">
        <v>12</v>
      </c>
      <c r="F86" s="451"/>
      <c r="G86" s="451"/>
      <c r="H86" s="451"/>
      <c r="I86" s="451"/>
      <c r="J86" s="451"/>
      <c r="K86" s="451"/>
      <c r="L86" s="452"/>
      <c r="M86" s="448" t="s">
        <v>13</v>
      </c>
      <c r="N86" s="456"/>
      <c r="O86" s="449"/>
      <c r="P86" s="432" t="s">
        <v>14</v>
      </c>
    </row>
    <row r="87" spans="1:16" ht="25.5" customHeight="1" thickBot="1" x14ac:dyDescent="0.2">
      <c r="A87" s="445"/>
      <c r="B87" s="447"/>
      <c r="C87" s="76" t="s">
        <v>15</v>
      </c>
      <c r="D87" s="77" t="s">
        <v>16</v>
      </c>
      <c r="E87" s="453"/>
      <c r="F87" s="454"/>
      <c r="G87" s="454"/>
      <c r="H87" s="454"/>
      <c r="I87" s="454"/>
      <c r="J87" s="454"/>
      <c r="K87" s="454"/>
      <c r="L87" s="455"/>
      <c r="M87" s="78" t="s">
        <v>17</v>
      </c>
      <c r="N87" s="434" t="s">
        <v>18</v>
      </c>
      <c r="O87" s="435"/>
      <c r="P87" s="433"/>
    </row>
    <row r="88" spans="1:16" ht="21" customHeight="1" thickTop="1" x14ac:dyDescent="0.15">
      <c r="A88" s="95"/>
      <c r="B88" s="80"/>
      <c r="C88" s="72"/>
      <c r="D88" s="81"/>
      <c r="E88" s="523"/>
      <c r="F88" s="524"/>
      <c r="G88" s="524"/>
      <c r="H88" s="524"/>
      <c r="I88" s="524"/>
      <c r="J88" s="524"/>
      <c r="K88" s="524"/>
      <c r="L88" s="525"/>
      <c r="M88" s="72"/>
      <c r="N88" s="439"/>
      <c r="O88" s="440"/>
      <c r="P88" s="82"/>
    </row>
    <row r="89" spans="1:16" ht="21" customHeight="1" x14ac:dyDescent="0.15">
      <c r="A89" s="83"/>
      <c r="B89" s="84"/>
      <c r="C89" s="85"/>
      <c r="D89" s="31"/>
      <c r="E89" s="421"/>
      <c r="F89" s="422"/>
      <c r="G89" s="422"/>
      <c r="H89" s="422"/>
      <c r="I89" s="422"/>
      <c r="J89" s="422"/>
      <c r="K89" s="422"/>
      <c r="L89" s="423"/>
      <c r="M89" s="72"/>
      <c r="N89" s="424"/>
      <c r="O89" s="425"/>
      <c r="P89" s="86"/>
    </row>
    <row r="90" spans="1:16" ht="21" customHeight="1" x14ac:dyDescent="0.15">
      <c r="A90" s="83"/>
      <c r="B90" s="84"/>
      <c r="C90" s="85"/>
      <c r="D90" s="31"/>
      <c r="E90" s="421"/>
      <c r="F90" s="422"/>
      <c r="G90" s="422"/>
      <c r="H90" s="422"/>
      <c r="I90" s="422"/>
      <c r="J90" s="422"/>
      <c r="K90" s="422"/>
      <c r="L90" s="423"/>
      <c r="M90" s="72"/>
      <c r="N90" s="424"/>
      <c r="O90" s="425"/>
      <c r="P90" s="86"/>
    </row>
    <row r="91" spans="1:16" ht="21" customHeight="1" x14ac:dyDescent="0.15">
      <c r="A91" s="83"/>
      <c r="B91" s="84"/>
      <c r="C91" s="85"/>
      <c r="D91" s="31"/>
      <c r="E91" s="421"/>
      <c r="F91" s="422"/>
      <c r="G91" s="422"/>
      <c r="H91" s="422"/>
      <c r="I91" s="422"/>
      <c r="J91" s="422"/>
      <c r="K91" s="422"/>
      <c r="L91" s="423"/>
      <c r="M91" s="72"/>
      <c r="N91" s="424"/>
      <c r="O91" s="425"/>
      <c r="P91" s="86"/>
    </row>
    <row r="92" spans="1:16" ht="21" customHeight="1" x14ac:dyDescent="0.15">
      <c r="A92" s="83"/>
      <c r="B92" s="84"/>
      <c r="C92" s="85"/>
      <c r="D92" s="31"/>
      <c r="E92" s="421"/>
      <c r="F92" s="422"/>
      <c r="G92" s="422"/>
      <c r="H92" s="422"/>
      <c r="I92" s="422"/>
      <c r="J92" s="422"/>
      <c r="K92" s="422"/>
      <c r="L92" s="423"/>
      <c r="M92" s="72"/>
      <c r="N92" s="424"/>
      <c r="O92" s="425"/>
      <c r="P92" s="86"/>
    </row>
    <row r="93" spans="1:16" ht="21" customHeight="1" x14ac:dyDescent="0.15">
      <c r="A93" s="83"/>
      <c r="B93" s="84"/>
      <c r="C93" s="85"/>
      <c r="D93" s="31"/>
      <c r="E93" s="421"/>
      <c r="F93" s="422"/>
      <c r="G93" s="422"/>
      <c r="H93" s="422"/>
      <c r="I93" s="422"/>
      <c r="J93" s="422"/>
      <c r="K93" s="422"/>
      <c r="L93" s="423"/>
      <c r="M93" s="72"/>
      <c r="N93" s="424"/>
      <c r="O93" s="425"/>
      <c r="P93" s="86"/>
    </row>
    <row r="94" spans="1:16" ht="21" customHeight="1" x14ac:dyDescent="0.15">
      <c r="A94" s="83"/>
      <c r="B94" s="84"/>
      <c r="C94" s="85"/>
      <c r="D94" s="31"/>
      <c r="E94" s="421"/>
      <c r="F94" s="422"/>
      <c r="G94" s="422"/>
      <c r="H94" s="422"/>
      <c r="I94" s="422"/>
      <c r="J94" s="422"/>
      <c r="K94" s="422"/>
      <c r="L94" s="423"/>
      <c r="M94" s="72"/>
      <c r="N94" s="424"/>
      <c r="O94" s="425"/>
      <c r="P94" s="86"/>
    </row>
    <row r="95" spans="1:16" ht="21" customHeight="1" x14ac:dyDescent="0.15">
      <c r="A95" s="83"/>
      <c r="B95" s="84"/>
      <c r="C95" s="85"/>
      <c r="D95" s="31"/>
      <c r="E95" s="421"/>
      <c r="F95" s="422"/>
      <c r="G95" s="422"/>
      <c r="H95" s="422"/>
      <c r="I95" s="422"/>
      <c r="J95" s="422"/>
      <c r="K95" s="422"/>
      <c r="L95" s="423"/>
      <c r="M95" s="72"/>
      <c r="N95" s="424"/>
      <c r="O95" s="425"/>
      <c r="P95" s="86"/>
    </row>
    <row r="96" spans="1:16" ht="21" customHeight="1" x14ac:dyDescent="0.15">
      <c r="A96" s="83"/>
      <c r="B96" s="84"/>
      <c r="C96" s="85"/>
      <c r="D96" s="31"/>
      <c r="E96" s="421"/>
      <c r="F96" s="422"/>
      <c r="G96" s="422"/>
      <c r="H96" s="422"/>
      <c r="I96" s="422"/>
      <c r="J96" s="422"/>
      <c r="K96" s="422"/>
      <c r="L96" s="423"/>
      <c r="M96" s="72"/>
      <c r="N96" s="424"/>
      <c r="O96" s="425"/>
      <c r="P96" s="86"/>
    </row>
    <row r="97" spans="1:16" ht="21" customHeight="1" x14ac:dyDescent="0.15">
      <c r="A97" s="83"/>
      <c r="B97" s="84"/>
      <c r="C97" s="85"/>
      <c r="D97" s="31"/>
      <c r="E97" s="421"/>
      <c r="F97" s="422"/>
      <c r="G97" s="422"/>
      <c r="H97" s="422"/>
      <c r="I97" s="422"/>
      <c r="J97" s="422"/>
      <c r="K97" s="422"/>
      <c r="L97" s="423"/>
      <c r="M97" s="72"/>
      <c r="N97" s="424"/>
      <c r="O97" s="425"/>
      <c r="P97" s="86"/>
    </row>
    <row r="98" spans="1:16" ht="21" customHeight="1" x14ac:dyDescent="0.15">
      <c r="A98" s="83"/>
      <c r="B98" s="84"/>
      <c r="C98" s="85"/>
      <c r="D98" s="31"/>
      <c r="E98" s="421"/>
      <c r="F98" s="422"/>
      <c r="G98" s="422"/>
      <c r="H98" s="422"/>
      <c r="I98" s="422"/>
      <c r="J98" s="422"/>
      <c r="K98" s="422"/>
      <c r="L98" s="423"/>
      <c r="M98" s="72"/>
      <c r="N98" s="424"/>
      <c r="O98" s="425"/>
      <c r="P98" s="86"/>
    </row>
    <row r="99" spans="1:16" ht="21" customHeight="1" x14ac:dyDescent="0.15">
      <c r="A99" s="83"/>
      <c r="B99" s="84"/>
      <c r="C99" s="85"/>
      <c r="D99" s="31"/>
      <c r="E99" s="421"/>
      <c r="F99" s="422"/>
      <c r="G99" s="422"/>
      <c r="H99" s="422"/>
      <c r="I99" s="422"/>
      <c r="J99" s="422"/>
      <c r="K99" s="422"/>
      <c r="L99" s="423"/>
      <c r="M99" s="72"/>
      <c r="N99" s="424"/>
      <c r="O99" s="425"/>
      <c r="P99" s="86"/>
    </row>
    <row r="100" spans="1:16" ht="21" customHeight="1" x14ac:dyDescent="0.15">
      <c r="A100" s="83"/>
      <c r="B100" s="84"/>
      <c r="C100" s="85"/>
      <c r="D100" s="31"/>
      <c r="E100" s="421"/>
      <c r="F100" s="422"/>
      <c r="G100" s="422"/>
      <c r="H100" s="422"/>
      <c r="I100" s="422"/>
      <c r="J100" s="422"/>
      <c r="K100" s="422"/>
      <c r="L100" s="423"/>
      <c r="M100" s="72"/>
      <c r="N100" s="424"/>
      <c r="O100" s="425"/>
      <c r="P100" s="86"/>
    </row>
    <row r="101" spans="1:16" ht="21" customHeight="1" x14ac:dyDescent="0.15">
      <c r="A101" s="83"/>
      <c r="B101" s="84"/>
      <c r="C101" s="85"/>
      <c r="D101" s="31"/>
      <c r="E101" s="421"/>
      <c r="F101" s="422"/>
      <c r="G101" s="422"/>
      <c r="H101" s="422"/>
      <c r="I101" s="422"/>
      <c r="J101" s="422"/>
      <c r="K101" s="422"/>
      <c r="L101" s="423"/>
      <c r="M101" s="72"/>
      <c r="N101" s="424"/>
      <c r="O101" s="425"/>
      <c r="P101" s="86"/>
    </row>
    <row r="102" spans="1:16" ht="21" customHeight="1" x14ac:dyDescent="0.15">
      <c r="A102" s="83"/>
      <c r="B102" s="84"/>
      <c r="C102" s="85"/>
      <c r="D102" s="31"/>
      <c r="E102" s="421"/>
      <c r="F102" s="422"/>
      <c r="G102" s="422"/>
      <c r="H102" s="422"/>
      <c r="I102" s="422"/>
      <c r="J102" s="422"/>
      <c r="K102" s="422"/>
      <c r="L102" s="423"/>
      <c r="M102" s="72"/>
      <c r="N102" s="424"/>
      <c r="O102" s="425"/>
      <c r="P102" s="86"/>
    </row>
    <row r="103" spans="1:16" ht="21" customHeight="1" x14ac:dyDescent="0.15">
      <c r="A103" s="83"/>
      <c r="B103" s="84"/>
      <c r="C103" s="85"/>
      <c r="D103" s="31"/>
      <c r="E103" s="421"/>
      <c r="F103" s="422"/>
      <c r="G103" s="422"/>
      <c r="H103" s="422"/>
      <c r="I103" s="422"/>
      <c r="J103" s="422"/>
      <c r="K103" s="422"/>
      <c r="L103" s="423"/>
      <c r="M103" s="72"/>
      <c r="N103" s="424"/>
      <c r="O103" s="425"/>
      <c r="P103" s="86"/>
    </row>
    <row r="104" spans="1:16" ht="21" customHeight="1" x14ac:dyDescent="0.15">
      <c r="A104" s="83"/>
      <c r="B104" s="84"/>
      <c r="C104" s="85"/>
      <c r="D104" s="31"/>
      <c r="E104" s="421"/>
      <c r="F104" s="422"/>
      <c r="G104" s="422"/>
      <c r="H104" s="422"/>
      <c r="I104" s="422"/>
      <c r="J104" s="422"/>
      <c r="K104" s="422"/>
      <c r="L104" s="423"/>
      <c r="M104" s="72"/>
      <c r="N104" s="424"/>
      <c r="O104" s="425"/>
      <c r="P104" s="86"/>
    </row>
    <row r="105" spans="1:16" ht="21" customHeight="1" x14ac:dyDescent="0.15">
      <c r="A105" s="83"/>
      <c r="B105" s="84"/>
      <c r="C105" s="85"/>
      <c r="D105" s="31"/>
      <c r="E105" s="421"/>
      <c r="F105" s="422"/>
      <c r="G105" s="422"/>
      <c r="H105" s="422"/>
      <c r="I105" s="422"/>
      <c r="J105" s="422"/>
      <c r="K105" s="422"/>
      <c r="L105" s="423"/>
      <c r="M105" s="72"/>
      <c r="N105" s="424"/>
      <c r="O105" s="425"/>
      <c r="P105" s="86"/>
    </row>
    <row r="106" spans="1:16" ht="21" customHeight="1" x14ac:dyDescent="0.15">
      <c r="A106" s="83"/>
      <c r="B106" s="84"/>
      <c r="C106" s="85"/>
      <c r="D106" s="31"/>
      <c r="E106" s="421"/>
      <c r="F106" s="422"/>
      <c r="G106" s="422"/>
      <c r="H106" s="422"/>
      <c r="I106" s="422"/>
      <c r="J106" s="422"/>
      <c r="K106" s="422"/>
      <c r="L106" s="423"/>
      <c r="M106" s="72"/>
      <c r="N106" s="424"/>
      <c r="O106" s="425"/>
      <c r="P106" s="86"/>
    </row>
    <row r="107" spans="1:16" ht="21" customHeight="1" x14ac:dyDescent="0.15">
      <c r="A107" s="83"/>
      <c r="B107" s="84"/>
      <c r="C107" s="85"/>
      <c r="D107" s="31"/>
      <c r="E107" s="421"/>
      <c r="F107" s="422"/>
      <c r="G107" s="422"/>
      <c r="H107" s="422"/>
      <c r="I107" s="422"/>
      <c r="J107" s="422"/>
      <c r="K107" s="422"/>
      <c r="L107" s="423"/>
      <c r="M107" s="72"/>
      <c r="N107" s="424"/>
      <c r="O107" s="425"/>
      <c r="P107" s="86"/>
    </row>
    <row r="108" spans="1:16" ht="21" customHeight="1" x14ac:dyDescent="0.15">
      <c r="A108" s="83"/>
      <c r="B108" s="84"/>
      <c r="C108" s="85"/>
      <c r="D108" s="31"/>
      <c r="E108" s="421"/>
      <c r="F108" s="422"/>
      <c r="G108" s="422"/>
      <c r="H108" s="422"/>
      <c r="I108" s="422"/>
      <c r="J108" s="422"/>
      <c r="K108" s="422"/>
      <c r="L108" s="423"/>
      <c r="M108" s="72"/>
      <c r="N108" s="424"/>
      <c r="O108" s="425"/>
      <c r="P108" s="86"/>
    </row>
    <row r="109" spans="1:16" ht="21" customHeight="1" x14ac:dyDescent="0.15">
      <c r="A109" s="83"/>
      <c r="B109" s="84"/>
      <c r="C109" s="85"/>
      <c r="D109" s="31"/>
      <c r="E109" s="421"/>
      <c r="F109" s="422"/>
      <c r="G109" s="422"/>
      <c r="H109" s="422"/>
      <c r="I109" s="422"/>
      <c r="J109" s="422"/>
      <c r="K109" s="422"/>
      <c r="L109" s="423"/>
      <c r="M109" s="72"/>
      <c r="N109" s="424"/>
      <c r="O109" s="425"/>
      <c r="P109" s="86"/>
    </row>
    <row r="110" spans="1:16" ht="21" customHeight="1" x14ac:dyDescent="0.15">
      <c r="A110" s="83"/>
      <c r="B110" s="84"/>
      <c r="C110" s="85"/>
      <c r="D110" s="31"/>
      <c r="E110" s="421"/>
      <c r="F110" s="422"/>
      <c r="G110" s="422"/>
      <c r="H110" s="422"/>
      <c r="I110" s="422"/>
      <c r="J110" s="422"/>
      <c r="K110" s="422"/>
      <c r="L110" s="423"/>
      <c r="M110" s="72"/>
      <c r="N110" s="424"/>
      <c r="O110" s="425"/>
      <c r="P110" s="86"/>
    </row>
    <row r="111" spans="1:16" ht="21" customHeight="1" x14ac:dyDescent="0.15">
      <c r="A111" s="83"/>
      <c r="B111" s="84"/>
      <c r="C111" s="85"/>
      <c r="D111" s="31"/>
      <c r="E111" s="421"/>
      <c r="F111" s="422"/>
      <c r="G111" s="422"/>
      <c r="H111" s="422"/>
      <c r="I111" s="422"/>
      <c r="J111" s="422"/>
      <c r="K111" s="422"/>
      <c r="L111" s="423"/>
      <c r="M111" s="72"/>
      <c r="N111" s="424"/>
      <c r="O111" s="425"/>
      <c r="P111" s="86"/>
    </row>
    <row r="112" spans="1:16" ht="21" customHeight="1" x14ac:dyDescent="0.15">
      <c r="A112" s="83"/>
      <c r="B112" s="84"/>
      <c r="C112" s="85"/>
      <c r="D112" s="31"/>
      <c r="E112" s="421"/>
      <c r="F112" s="422"/>
      <c r="G112" s="422"/>
      <c r="H112" s="422"/>
      <c r="I112" s="422"/>
      <c r="J112" s="422"/>
      <c r="K112" s="422"/>
      <c r="L112" s="423"/>
      <c r="M112" s="72"/>
      <c r="N112" s="424"/>
      <c r="O112" s="425"/>
      <c r="P112" s="86"/>
    </row>
    <row r="113" spans="1:16" ht="21" customHeight="1" x14ac:dyDescent="0.15">
      <c r="A113" s="83"/>
      <c r="B113" s="84"/>
      <c r="C113" s="85"/>
      <c r="D113" s="31"/>
      <c r="E113" s="421"/>
      <c r="F113" s="422"/>
      <c r="G113" s="422"/>
      <c r="H113" s="422"/>
      <c r="I113" s="422"/>
      <c r="J113" s="422"/>
      <c r="K113" s="422"/>
      <c r="L113" s="423"/>
      <c r="M113" s="72"/>
      <c r="N113" s="424"/>
      <c r="O113" s="425"/>
      <c r="P113" s="86"/>
    </row>
    <row r="114" spans="1:16" ht="21" customHeight="1" thickBot="1" x14ac:dyDescent="0.2">
      <c r="A114" s="96"/>
      <c r="B114" s="97"/>
      <c r="C114" s="98"/>
      <c r="D114" s="99"/>
      <c r="E114" s="426"/>
      <c r="F114" s="427"/>
      <c r="G114" s="427"/>
      <c r="H114" s="427"/>
      <c r="I114" s="427"/>
      <c r="J114" s="427"/>
      <c r="K114" s="427"/>
      <c r="L114" s="428"/>
      <c r="M114" s="100"/>
      <c r="N114" s="410"/>
      <c r="O114" s="411"/>
      <c r="P114" s="101"/>
    </row>
    <row r="115" spans="1:16" ht="18.75" customHeight="1" thickTop="1" thickBot="1" x14ac:dyDescent="0.2">
      <c r="A115" s="102"/>
      <c r="B115" s="102"/>
      <c r="C115" s="102"/>
      <c r="D115" s="102"/>
      <c r="E115" s="94"/>
      <c r="F115" s="94"/>
      <c r="G115" s="94"/>
      <c r="H115" s="94"/>
      <c r="I115" s="94"/>
      <c r="J115" s="94"/>
      <c r="K115" s="94"/>
      <c r="L115" s="94"/>
      <c r="M115" s="103"/>
      <c r="N115" s="412" t="s">
        <v>194</v>
      </c>
      <c r="O115" s="413"/>
      <c r="P115" s="104">
        <f>SUM(P10:P114)</f>
        <v>90</v>
      </c>
    </row>
    <row r="116" spans="1:16" ht="14.25" customHeight="1" thickTop="1" x14ac:dyDescent="0.15">
      <c r="A116" s="414" t="s">
        <v>20</v>
      </c>
      <c r="B116" s="414"/>
      <c r="C116" s="414"/>
      <c r="D116" s="41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6"/>
    </row>
    <row r="117" spans="1:16" ht="14.25" customHeight="1" thickBot="1" x14ac:dyDescent="0.2">
      <c r="A117" s="415" t="s">
        <v>21</v>
      </c>
      <c r="B117" s="415"/>
      <c r="C117" s="415"/>
      <c r="D117" s="41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7"/>
    </row>
    <row r="118" spans="1:16" ht="14.25" thickTop="1" x14ac:dyDescent="0.15">
      <c r="A118" s="392" t="s">
        <v>22</v>
      </c>
      <c r="B118" s="416"/>
      <c r="C118" s="417" t="s">
        <v>23</v>
      </c>
      <c r="D118" s="418"/>
      <c r="E118" s="419" t="s">
        <v>24</v>
      </c>
      <c r="F118" s="420"/>
      <c r="G118" s="105"/>
      <c r="H118" s="105"/>
      <c r="I118" s="105"/>
      <c r="J118" s="105"/>
      <c r="K118" s="105"/>
      <c r="L118" s="105"/>
      <c r="M118" s="105"/>
      <c r="N118" s="105"/>
      <c r="O118" s="105"/>
      <c r="P118" s="107"/>
    </row>
    <row r="119" spans="1:16" ht="20.100000000000001" customHeight="1" thickBot="1" x14ac:dyDescent="0.2">
      <c r="A119" s="389">
        <f>A124+C124</f>
        <v>32</v>
      </c>
      <c r="B119" s="390"/>
      <c r="C119" s="145">
        <f>SUM(E124:N124)</f>
        <v>58</v>
      </c>
      <c r="D119" s="391"/>
      <c r="E119" s="387">
        <f>A119+C119</f>
        <v>90</v>
      </c>
      <c r="F119" s="388"/>
      <c r="G119" s="105"/>
      <c r="H119" s="105"/>
      <c r="I119" s="105"/>
      <c r="J119" s="105"/>
      <c r="K119" s="105"/>
      <c r="L119" s="105"/>
      <c r="M119" s="105"/>
      <c r="N119" s="105"/>
      <c r="O119" s="105"/>
      <c r="P119" s="107"/>
    </row>
    <row r="120" spans="1:16" ht="14.25" customHeight="1" thickTop="1" x14ac:dyDescent="0.15">
      <c r="A120" s="108"/>
      <c r="B120" s="108"/>
      <c r="C120" s="108"/>
      <c r="D120" s="108"/>
      <c r="E120" s="109"/>
      <c r="F120" s="109"/>
      <c r="G120" s="105"/>
      <c r="H120" s="105"/>
      <c r="I120" s="105"/>
      <c r="J120" s="105"/>
      <c r="K120" s="105"/>
      <c r="L120" s="105"/>
      <c r="M120" s="105"/>
      <c r="N120" s="105"/>
      <c r="O120" s="105"/>
      <c r="P120" s="107"/>
    </row>
    <row r="121" spans="1:16" ht="14.25" customHeight="1" thickBot="1" x14ac:dyDescent="0.2">
      <c r="A121" s="110" t="s">
        <v>25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1"/>
    </row>
    <row r="122" spans="1:16" ht="14.25" thickTop="1" x14ac:dyDescent="0.15">
      <c r="A122" s="392" t="s">
        <v>22</v>
      </c>
      <c r="B122" s="393"/>
      <c r="C122" s="393"/>
      <c r="D122" s="394"/>
      <c r="E122" s="393" t="s">
        <v>23</v>
      </c>
      <c r="F122" s="393"/>
      <c r="G122" s="393"/>
      <c r="H122" s="393"/>
      <c r="I122" s="393"/>
      <c r="J122" s="393"/>
      <c r="K122" s="393"/>
      <c r="L122" s="393"/>
      <c r="M122" s="393"/>
      <c r="N122" s="393"/>
      <c r="O122" s="395" t="s">
        <v>26</v>
      </c>
      <c r="P122" s="396"/>
    </row>
    <row r="123" spans="1:16" ht="22.5" customHeight="1" x14ac:dyDescent="0.15">
      <c r="A123" s="399" t="s">
        <v>27</v>
      </c>
      <c r="B123" s="400"/>
      <c r="C123" s="401" t="s">
        <v>28</v>
      </c>
      <c r="D123" s="402"/>
      <c r="E123" s="403" t="s">
        <v>29</v>
      </c>
      <c r="F123" s="400"/>
      <c r="G123" s="401" t="s">
        <v>195</v>
      </c>
      <c r="H123" s="400"/>
      <c r="I123" s="404" t="s">
        <v>31</v>
      </c>
      <c r="J123" s="405"/>
      <c r="K123" s="406" t="s">
        <v>32</v>
      </c>
      <c r="L123" s="407"/>
      <c r="M123" s="404" t="s">
        <v>33</v>
      </c>
      <c r="N123" s="408"/>
      <c r="O123" s="397"/>
      <c r="P123" s="398"/>
    </row>
    <row r="124" spans="1:16" ht="20.100000000000001" customHeight="1" thickBot="1" x14ac:dyDescent="0.2">
      <c r="A124" s="389">
        <f>SUMIF(C10:C114,"示",P10:P114)</f>
        <v>16</v>
      </c>
      <c r="B124" s="146"/>
      <c r="C124" s="390">
        <f>SUMIF(C10:C114,"参",P10:P114)</f>
        <v>16</v>
      </c>
      <c r="D124" s="390"/>
      <c r="E124" s="409">
        <f>SUMIF(D10:D114,"素",P10:P114)</f>
        <v>21</v>
      </c>
      <c r="F124" s="146"/>
      <c r="G124" s="145">
        <f>SUMIF($D$10:$D$114,"学",P10:$P$114)</f>
        <v>13</v>
      </c>
      <c r="H124" s="146"/>
      <c r="I124" s="145">
        <f>SUMIF($D$10:$D$114,"生",P10:$P$114)</f>
        <v>16</v>
      </c>
      <c r="J124" s="146"/>
      <c r="K124" s="145">
        <f>SUMIF($D$10:$D$114,"支",$P10:P$114)</f>
        <v>4</v>
      </c>
      <c r="L124" s="146"/>
      <c r="M124" s="385">
        <f>SUMIF($D$10:$D$114,"Ｉ",$P10:P$114)</f>
        <v>4</v>
      </c>
      <c r="N124" s="386"/>
      <c r="O124" s="387">
        <f>SUM(A124:N124)</f>
        <v>90</v>
      </c>
      <c r="P124" s="388"/>
    </row>
    <row r="125" spans="1:16" ht="14.25" customHeight="1" thickTop="1" x14ac:dyDescent="0.1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112"/>
    </row>
    <row r="126" spans="1:16" ht="14.25" customHeight="1" thickBot="1" x14ac:dyDescent="0.2">
      <c r="A126" s="110" t="s">
        <v>34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1"/>
    </row>
    <row r="127" spans="1:16" ht="20.25" customHeight="1" thickTop="1" x14ac:dyDescent="0.15">
      <c r="A127" s="310" t="s">
        <v>106</v>
      </c>
      <c r="B127" s="311"/>
      <c r="C127" s="311"/>
      <c r="D127" s="312"/>
      <c r="E127" s="527" t="s">
        <v>107</v>
      </c>
      <c r="F127" s="528"/>
      <c r="G127" s="528"/>
      <c r="H127" s="529"/>
      <c r="I127" s="469" t="s">
        <v>202</v>
      </c>
      <c r="J127" s="470"/>
      <c r="K127" s="471"/>
      <c r="L127" s="469" t="s">
        <v>203</v>
      </c>
      <c r="M127" s="470"/>
      <c r="N127" s="470"/>
      <c r="O127" s="474"/>
      <c r="P127" s="113" t="s">
        <v>26</v>
      </c>
    </row>
    <row r="128" spans="1:16" ht="20.100000000000001" customHeight="1" thickBot="1" x14ac:dyDescent="0.2">
      <c r="A128" s="468">
        <v>0</v>
      </c>
      <c r="B128" s="526"/>
      <c r="C128" s="526"/>
      <c r="D128" s="465"/>
      <c r="E128" s="463">
        <f>SUMIF(M10:P114,"②",P10:S114)</f>
        <v>28</v>
      </c>
      <c r="F128" s="464"/>
      <c r="G128" s="464"/>
      <c r="H128" s="465"/>
      <c r="I128" s="145">
        <f>SUMIF(M10:M114,"③",P10:P114)</f>
        <v>9</v>
      </c>
      <c r="J128" s="472"/>
      <c r="K128" s="473"/>
      <c r="L128" s="145">
        <f>SUMIF(M10:M114,"④",P10:P114)</f>
        <v>53</v>
      </c>
      <c r="M128" s="472"/>
      <c r="N128" s="472"/>
      <c r="O128" s="475"/>
      <c r="P128" s="114">
        <f>SUM(A128:O128)</f>
        <v>90</v>
      </c>
    </row>
    <row r="129" spans="1:10" ht="14.25" thickTop="1" x14ac:dyDescent="0.15">
      <c r="B129" s="1"/>
    </row>
    <row r="134" spans="1:10" ht="12.75" customHeight="1" x14ac:dyDescent="0.15"/>
    <row r="135" spans="1:10" ht="12.6" customHeight="1" x14ac:dyDescent="0.15"/>
    <row r="136" spans="1:10" ht="12.6" hidden="1" customHeight="1" x14ac:dyDescent="0.15">
      <c r="A136" s="2"/>
      <c r="B136" s="17" t="s">
        <v>39</v>
      </c>
      <c r="C136" s="4" t="s">
        <v>40</v>
      </c>
      <c r="D136" s="5"/>
      <c r="E136" s="3"/>
      <c r="F136" s="3"/>
      <c r="G136" s="6"/>
      <c r="H136" s="3"/>
      <c r="I136" s="3"/>
      <c r="J136" s="3"/>
    </row>
    <row r="137" spans="1:10" ht="12.6" hidden="1" customHeight="1" x14ac:dyDescent="0.15">
      <c r="A137" s="2"/>
      <c r="B137" s="17" t="s">
        <v>42</v>
      </c>
      <c r="C137" s="7" t="s">
        <v>43</v>
      </c>
      <c r="D137" s="8" t="s">
        <v>44</v>
      </c>
      <c r="E137" s="3"/>
      <c r="F137" s="3"/>
      <c r="G137" s="9" t="s">
        <v>45</v>
      </c>
      <c r="H137" s="3"/>
      <c r="I137" s="3"/>
      <c r="J137" s="3"/>
    </row>
    <row r="138" spans="1:10" ht="12.6" hidden="1" customHeight="1" x14ac:dyDescent="0.15">
      <c r="A138" s="2"/>
      <c r="B138" s="17" t="s">
        <v>47</v>
      </c>
      <c r="C138" s="3"/>
      <c r="D138" s="8" t="s">
        <v>48</v>
      </c>
      <c r="E138" s="3"/>
      <c r="F138" s="3"/>
      <c r="G138" s="9" t="s">
        <v>49</v>
      </c>
      <c r="H138" s="3"/>
      <c r="I138" s="3"/>
      <c r="J138" s="3"/>
    </row>
    <row r="139" spans="1:10" ht="12.6" hidden="1" customHeight="1" x14ac:dyDescent="0.15">
      <c r="A139" s="2"/>
      <c r="B139" s="17" t="s">
        <v>51</v>
      </c>
      <c r="C139" s="3"/>
      <c r="D139" s="10" t="s">
        <v>52</v>
      </c>
      <c r="E139" s="3"/>
      <c r="F139" s="3"/>
      <c r="G139" s="9" t="s">
        <v>53</v>
      </c>
      <c r="H139" s="3"/>
      <c r="I139" s="3"/>
      <c r="J139" s="3"/>
    </row>
    <row r="140" spans="1:10" ht="12.6" hidden="1" customHeight="1" x14ac:dyDescent="0.15">
      <c r="A140" s="2"/>
      <c r="B140" s="17" t="s">
        <v>139</v>
      </c>
      <c r="C140" s="3"/>
      <c r="D140" s="3"/>
      <c r="E140" s="3"/>
      <c r="F140" s="3"/>
      <c r="G140" s="9" t="s">
        <v>55</v>
      </c>
      <c r="H140" s="3"/>
      <c r="I140" s="3"/>
      <c r="J140" s="3"/>
    </row>
    <row r="141" spans="1:10" ht="12.6" hidden="1" customHeight="1" x14ac:dyDescent="0.15">
      <c r="G141" s="9" t="s">
        <v>56</v>
      </c>
      <c r="H141" s="3"/>
      <c r="I141" s="3"/>
      <c r="J141" s="3"/>
    </row>
    <row r="142" spans="1:10" ht="12.6" hidden="1" customHeight="1" x14ac:dyDescent="0.15">
      <c r="E142" s="2"/>
      <c r="F142" s="2"/>
      <c r="G142" s="9" t="s">
        <v>57</v>
      </c>
      <c r="H142" s="3"/>
      <c r="I142" s="3"/>
      <c r="J142" s="3"/>
    </row>
    <row r="143" spans="1:10" ht="12.6" hidden="1" customHeight="1" x14ac:dyDescent="0.15">
      <c r="G143" s="9" t="s">
        <v>58</v>
      </c>
      <c r="H143" s="3"/>
      <c r="I143" s="3"/>
      <c r="J143" s="3"/>
    </row>
    <row r="144" spans="1:10" ht="12.6" hidden="1" customHeight="1" x14ac:dyDescent="0.15">
      <c r="G144" s="9" t="s">
        <v>59</v>
      </c>
      <c r="H144" s="3"/>
      <c r="I144" s="3"/>
      <c r="J144" s="3"/>
    </row>
    <row r="145" spans="7:10" ht="12.6" hidden="1" customHeight="1" x14ac:dyDescent="0.15">
      <c r="G145" s="9" t="s">
        <v>60</v>
      </c>
      <c r="H145" s="3"/>
      <c r="I145" s="3"/>
      <c r="J145" s="3"/>
    </row>
    <row r="146" spans="7:10" ht="12.6" hidden="1" customHeight="1" x14ac:dyDescent="0.15">
      <c r="G146" s="9" t="s">
        <v>61</v>
      </c>
      <c r="H146" s="3"/>
      <c r="I146" s="3"/>
      <c r="J146" s="3"/>
    </row>
    <row r="147" spans="7:10" ht="12.6" hidden="1" customHeight="1" x14ac:dyDescent="0.15">
      <c r="G147" s="9" t="s">
        <v>62</v>
      </c>
      <c r="H147" s="3"/>
      <c r="I147" s="3"/>
      <c r="J147" s="3"/>
    </row>
    <row r="148" spans="7:10" ht="12.6" hidden="1" customHeight="1" x14ac:dyDescent="0.15">
      <c r="G148" s="9" t="s">
        <v>63</v>
      </c>
      <c r="H148" s="3"/>
      <c r="I148" s="3"/>
      <c r="J148" s="3"/>
    </row>
    <row r="149" spans="7:10" ht="12.6" hidden="1" customHeight="1" x14ac:dyDescent="0.15">
      <c r="G149" s="9" t="s">
        <v>64</v>
      </c>
      <c r="H149" s="3"/>
      <c r="I149" s="3"/>
      <c r="J149" s="3"/>
    </row>
    <row r="150" spans="7:10" ht="12.6" hidden="1" customHeight="1" x14ac:dyDescent="0.15">
      <c r="G150" s="9" t="s">
        <v>65</v>
      </c>
      <c r="H150" s="3"/>
      <c r="I150" s="3"/>
      <c r="J150" s="3"/>
    </row>
    <row r="151" spans="7:10" ht="12.6" hidden="1" customHeight="1" x14ac:dyDescent="0.15">
      <c r="G151" s="9" t="s">
        <v>66</v>
      </c>
      <c r="H151" s="3"/>
      <c r="I151" s="3"/>
      <c r="J151" s="3"/>
    </row>
    <row r="152" spans="7:10" ht="12.6" hidden="1" customHeight="1" x14ac:dyDescent="0.15">
      <c r="G152" s="9" t="s">
        <v>67</v>
      </c>
      <c r="H152" s="3"/>
      <c r="I152" s="3"/>
      <c r="J152" s="3"/>
    </row>
    <row r="153" spans="7:10" ht="12.6" hidden="1" customHeight="1" x14ac:dyDescent="0.15">
      <c r="G153" s="9" t="s">
        <v>68</v>
      </c>
      <c r="H153" s="3"/>
      <c r="I153" s="3"/>
      <c r="J153" s="3"/>
    </row>
    <row r="154" spans="7:10" ht="12.6" hidden="1" customHeight="1" x14ac:dyDescent="0.15">
      <c r="G154" s="9" t="s">
        <v>69</v>
      </c>
      <c r="H154" s="3"/>
      <c r="I154" s="3"/>
      <c r="J154" s="3"/>
    </row>
    <row r="155" spans="7:10" ht="12.6" hidden="1" customHeight="1" x14ac:dyDescent="0.15">
      <c r="G155" s="9" t="s">
        <v>70</v>
      </c>
      <c r="H155" s="3"/>
      <c r="I155" s="3"/>
      <c r="J155" s="3"/>
    </row>
    <row r="156" spans="7:10" ht="12.6" hidden="1" customHeight="1" x14ac:dyDescent="0.15">
      <c r="G156" s="9" t="s">
        <v>71</v>
      </c>
      <c r="H156" s="3"/>
      <c r="I156" s="3"/>
      <c r="J156" s="3"/>
    </row>
    <row r="157" spans="7:10" ht="12.6" hidden="1" customHeight="1" x14ac:dyDescent="0.15">
      <c r="G157" s="9" t="s">
        <v>72</v>
      </c>
      <c r="H157" s="3"/>
      <c r="I157" s="3"/>
      <c r="J157" s="3"/>
    </row>
    <row r="158" spans="7:10" ht="12.6" hidden="1" customHeight="1" x14ac:dyDescent="0.15">
      <c r="G158" s="9" t="s">
        <v>73</v>
      </c>
      <c r="H158" s="3"/>
      <c r="I158" s="3"/>
      <c r="J158" s="3"/>
    </row>
    <row r="159" spans="7:10" ht="12.6" hidden="1" customHeight="1" x14ac:dyDescent="0.15">
      <c r="G159" s="9" t="s">
        <v>74</v>
      </c>
      <c r="H159" s="3"/>
      <c r="I159" s="3"/>
      <c r="J159" s="3"/>
    </row>
    <row r="160" spans="7:10" ht="12.6" hidden="1" customHeight="1" x14ac:dyDescent="0.15">
      <c r="G160" s="9" t="s">
        <v>75</v>
      </c>
      <c r="H160" s="3"/>
      <c r="I160" s="3"/>
      <c r="J160" s="3"/>
    </row>
    <row r="161" spans="7:10" ht="12.6" hidden="1" customHeight="1" x14ac:dyDescent="0.15">
      <c r="G161" s="9" t="s">
        <v>76</v>
      </c>
      <c r="H161" s="3"/>
      <c r="I161" s="3"/>
      <c r="J161" s="3"/>
    </row>
    <row r="162" spans="7:10" ht="12.6" hidden="1" customHeight="1" x14ac:dyDescent="0.15">
      <c r="G162" s="9" t="s">
        <v>77</v>
      </c>
      <c r="H162" s="3"/>
      <c r="I162" s="3"/>
      <c r="J162" s="3"/>
    </row>
    <row r="163" spans="7:10" ht="12.6" hidden="1" customHeight="1" x14ac:dyDescent="0.15">
      <c r="G163" s="9" t="s">
        <v>78</v>
      </c>
      <c r="H163" s="3"/>
      <c r="I163" s="3"/>
      <c r="J163" s="3"/>
    </row>
    <row r="164" spans="7:10" ht="12.6" hidden="1" customHeight="1" x14ac:dyDescent="0.15">
      <c r="G164" s="9" t="s">
        <v>79</v>
      </c>
      <c r="H164" s="3"/>
      <c r="I164" s="3"/>
      <c r="J164" s="3"/>
    </row>
    <row r="165" spans="7:10" ht="12.6" hidden="1" customHeight="1" x14ac:dyDescent="0.15">
      <c r="G165" s="9" t="s">
        <v>80</v>
      </c>
      <c r="H165" s="3"/>
      <c r="I165" s="3"/>
      <c r="J165" s="3"/>
    </row>
    <row r="166" spans="7:10" ht="12.6" hidden="1" customHeight="1" x14ac:dyDescent="0.15">
      <c r="G166" s="9" t="s">
        <v>81</v>
      </c>
      <c r="H166" s="3"/>
      <c r="I166" s="3"/>
      <c r="J166" s="3"/>
    </row>
    <row r="167" spans="7:10" ht="12.6" hidden="1" customHeight="1" x14ac:dyDescent="0.15">
      <c r="G167" s="9" t="s">
        <v>82</v>
      </c>
      <c r="H167" s="3"/>
      <c r="I167" s="3"/>
      <c r="J167" s="3"/>
    </row>
    <row r="168" spans="7:10" ht="12.6" hidden="1" customHeight="1" x14ac:dyDescent="0.15">
      <c r="G168" s="9" t="s">
        <v>83</v>
      </c>
      <c r="H168" s="3"/>
      <c r="I168" s="3"/>
      <c r="J168" s="3"/>
    </row>
    <row r="169" spans="7:10" ht="12.6" hidden="1" customHeight="1" x14ac:dyDescent="0.15">
      <c r="G169" s="9" t="s">
        <v>84</v>
      </c>
      <c r="H169" s="3"/>
      <c r="I169" s="3"/>
      <c r="J169" s="3"/>
    </row>
    <row r="170" spans="7:10" ht="12.6" hidden="1" customHeight="1" x14ac:dyDescent="0.15">
      <c r="G170" s="9" t="s">
        <v>85</v>
      </c>
      <c r="H170" s="3"/>
      <c r="I170" s="3"/>
      <c r="J170" s="3"/>
    </row>
    <row r="171" spans="7:10" ht="12.6" hidden="1" customHeight="1" x14ac:dyDescent="0.15">
      <c r="G171" s="9" t="s">
        <v>86</v>
      </c>
      <c r="H171" s="3"/>
      <c r="I171" s="3"/>
      <c r="J171" s="3"/>
    </row>
    <row r="172" spans="7:10" ht="12.6" hidden="1" customHeight="1" x14ac:dyDescent="0.15">
      <c r="G172" s="3"/>
      <c r="H172" s="3"/>
      <c r="I172" s="3"/>
      <c r="J172" s="3"/>
    </row>
    <row r="173" spans="7:10" ht="12.6" customHeight="1" x14ac:dyDescent="0.15">
      <c r="G173" s="3"/>
      <c r="H173" s="3"/>
      <c r="I173" s="3"/>
      <c r="J173" s="3"/>
    </row>
    <row r="174" spans="7:10" ht="12.6" customHeight="1" x14ac:dyDescent="0.15"/>
    <row r="175" spans="7:10" ht="12.6" customHeight="1" x14ac:dyDescent="0.15"/>
    <row r="176" spans="7:10" ht="12.6" customHeight="1" x14ac:dyDescent="0.15"/>
    <row r="177" ht="12.6" customHeight="1" x14ac:dyDescent="0.15"/>
  </sheetData>
  <mergeCells count="269">
    <mergeCell ref="O124:P124"/>
    <mergeCell ref="A128:D128"/>
    <mergeCell ref="A127:D127"/>
    <mergeCell ref="E127:H127"/>
    <mergeCell ref="E128:H128"/>
    <mergeCell ref="I127:K127"/>
    <mergeCell ref="I128:K128"/>
    <mergeCell ref="L127:O127"/>
    <mergeCell ref="L128:O128"/>
    <mergeCell ref="I123:J123"/>
    <mergeCell ref="K123:L123"/>
    <mergeCell ref="M123:N123"/>
    <mergeCell ref="A124:B124"/>
    <mergeCell ref="C124:D124"/>
    <mergeCell ref="E124:F124"/>
    <mergeCell ref="G124:H124"/>
    <mergeCell ref="I124:J124"/>
    <mergeCell ref="K124:L124"/>
    <mergeCell ref="M124:N124"/>
    <mergeCell ref="G123:H123"/>
    <mergeCell ref="A119:B119"/>
    <mergeCell ref="C119:D119"/>
    <mergeCell ref="E119:F119"/>
    <mergeCell ref="A122:D122"/>
    <mergeCell ref="E122:N122"/>
    <mergeCell ref="F6:G6"/>
    <mergeCell ref="A117:D117"/>
    <mergeCell ref="A118:B118"/>
    <mergeCell ref="C118:D118"/>
    <mergeCell ref="E118:F118"/>
    <mergeCell ref="E27:L27"/>
    <mergeCell ref="E28:L28"/>
    <mergeCell ref="E29:L29"/>
    <mergeCell ref="E30:L30"/>
    <mergeCell ref="E31:L31"/>
    <mergeCell ref="E22:L22"/>
    <mergeCell ref="E23:L23"/>
    <mergeCell ref="E24:L24"/>
    <mergeCell ref="E25:L25"/>
    <mergeCell ref="N25:O25"/>
    <mergeCell ref="O122:P123"/>
    <mergeCell ref="A123:B123"/>
    <mergeCell ref="C123:D123"/>
    <mergeCell ref="E123:F123"/>
    <mergeCell ref="P86:P87"/>
    <mergeCell ref="N87:O87"/>
    <mergeCell ref="A86:A87"/>
    <mergeCell ref="B86:B87"/>
    <mergeCell ref="C86:D86"/>
    <mergeCell ref="E86:L87"/>
    <mergeCell ref="M86:O86"/>
    <mergeCell ref="N115:O115"/>
    <mergeCell ref="A116:D116"/>
    <mergeCell ref="N114:O114"/>
    <mergeCell ref="N105:O105"/>
    <mergeCell ref="N106:O106"/>
    <mergeCell ref="N107:O107"/>
    <mergeCell ref="N108:O108"/>
    <mergeCell ref="N109:O109"/>
    <mergeCell ref="N100:O100"/>
    <mergeCell ref="N101:O101"/>
    <mergeCell ref="N102:O102"/>
    <mergeCell ref="N103:O103"/>
    <mergeCell ref="N90:O90"/>
    <mergeCell ref="N91:O91"/>
    <mergeCell ref="N92:O92"/>
    <mergeCell ref="N93:O93"/>
    <mergeCell ref="N94:O94"/>
    <mergeCell ref="P45:P46"/>
    <mergeCell ref="N46:O46"/>
    <mergeCell ref="A45:A46"/>
    <mergeCell ref="B45:B46"/>
    <mergeCell ref="C45:D45"/>
    <mergeCell ref="E45:L46"/>
    <mergeCell ref="M45:O45"/>
    <mergeCell ref="O5:P5"/>
    <mergeCell ref="O6:P6"/>
    <mergeCell ref="E10:L10"/>
    <mergeCell ref="E11:L11"/>
    <mergeCell ref="E17:L17"/>
    <mergeCell ref="E18:L18"/>
    <mergeCell ref="E19:L19"/>
    <mergeCell ref="E20:L20"/>
    <mergeCell ref="E21:L21"/>
    <mergeCell ref="E12:L12"/>
    <mergeCell ref="E13:L13"/>
    <mergeCell ref="E14:L14"/>
    <mergeCell ref="E15:L15"/>
    <mergeCell ref="E16:L16"/>
    <mergeCell ref="E35:L35"/>
    <mergeCell ref="E36:L36"/>
    <mergeCell ref="N24:O24"/>
    <mergeCell ref="A2:P2"/>
    <mergeCell ref="P8:P9"/>
    <mergeCell ref="N9:O9"/>
    <mergeCell ref="L5:N5"/>
    <mergeCell ref="A6:B6"/>
    <mergeCell ref="C6:E6"/>
    <mergeCell ref="I6:K6"/>
    <mergeCell ref="L6:N6"/>
    <mergeCell ref="A8:A9"/>
    <mergeCell ref="B8:B9"/>
    <mergeCell ref="C8:D8"/>
    <mergeCell ref="E8:L9"/>
    <mergeCell ref="M8:O8"/>
    <mergeCell ref="L3:N4"/>
    <mergeCell ref="O3:P4"/>
    <mergeCell ref="A3:B4"/>
    <mergeCell ref="C3:G4"/>
    <mergeCell ref="I3:K4"/>
    <mergeCell ref="A5:B5"/>
    <mergeCell ref="C5:G5"/>
    <mergeCell ref="I5:K5"/>
    <mergeCell ref="N34:O34"/>
    <mergeCell ref="N26:O26"/>
    <mergeCell ref="N27:O27"/>
    <mergeCell ref="N28:O28"/>
    <mergeCell ref="N29:O29"/>
    <mergeCell ref="N30:O30"/>
    <mergeCell ref="N31:O31"/>
    <mergeCell ref="N32:O32"/>
    <mergeCell ref="N33:O33"/>
    <mergeCell ref="E32:L32"/>
    <mergeCell ref="E33:L33"/>
    <mergeCell ref="E34:L34"/>
    <mergeCell ref="N40:O40"/>
    <mergeCell ref="N41:O41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E37:L37"/>
    <mergeCell ref="E38:L38"/>
    <mergeCell ref="E39:L39"/>
    <mergeCell ref="E26:L26"/>
    <mergeCell ref="N39:O39"/>
    <mergeCell ref="N35:O35"/>
    <mergeCell ref="N36:O36"/>
    <mergeCell ref="N37:O37"/>
    <mergeCell ref="N38:O38"/>
    <mergeCell ref="E43:L43"/>
    <mergeCell ref="N43:O43"/>
    <mergeCell ref="N54:O54"/>
    <mergeCell ref="E42:L42"/>
    <mergeCell ref="N42:O42"/>
    <mergeCell ref="E40:L40"/>
    <mergeCell ref="E41:L41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52:O52"/>
    <mergeCell ref="N53:O5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E61:L61"/>
    <mergeCell ref="E62:L62"/>
    <mergeCell ref="E63:L63"/>
    <mergeCell ref="E64:L64"/>
    <mergeCell ref="E65:L65"/>
    <mergeCell ref="N82:O82"/>
    <mergeCell ref="N83:O83"/>
    <mergeCell ref="E47:L47"/>
    <mergeCell ref="E48:L48"/>
    <mergeCell ref="E49:L49"/>
    <mergeCell ref="E50:L50"/>
    <mergeCell ref="E51:L51"/>
    <mergeCell ref="E52:L52"/>
    <mergeCell ref="E53:L53"/>
    <mergeCell ref="E54:L54"/>
    <mergeCell ref="E55:L55"/>
    <mergeCell ref="E56:L56"/>
    <mergeCell ref="E57:L57"/>
    <mergeCell ref="E58:L58"/>
    <mergeCell ref="E59:L59"/>
    <mergeCell ref="E60:L60"/>
    <mergeCell ref="N77:O77"/>
    <mergeCell ref="N78:O78"/>
    <mergeCell ref="N79:O79"/>
    <mergeCell ref="E71:L71"/>
    <mergeCell ref="E72:L72"/>
    <mergeCell ref="E73:L73"/>
    <mergeCell ref="E74:L74"/>
    <mergeCell ref="E75:L75"/>
    <mergeCell ref="E66:L66"/>
    <mergeCell ref="E67:L67"/>
    <mergeCell ref="E68:L68"/>
    <mergeCell ref="E69:L69"/>
    <mergeCell ref="E70:L70"/>
    <mergeCell ref="E81:L81"/>
    <mergeCell ref="E82:L82"/>
    <mergeCell ref="E83:L83"/>
    <mergeCell ref="N88:O88"/>
    <mergeCell ref="N89:O89"/>
    <mergeCell ref="E88:L88"/>
    <mergeCell ref="E89:L89"/>
    <mergeCell ref="E76:L76"/>
    <mergeCell ref="E77:L77"/>
    <mergeCell ref="E78:L78"/>
    <mergeCell ref="E79:L79"/>
    <mergeCell ref="E80:L80"/>
    <mergeCell ref="N80:O80"/>
    <mergeCell ref="N81:O81"/>
    <mergeCell ref="E90:L90"/>
    <mergeCell ref="E91:L91"/>
    <mergeCell ref="E92:L92"/>
    <mergeCell ref="E93:L93"/>
    <mergeCell ref="E94:L94"/>
    <mergeCell ref="E100:L100"/>
    <mergeCell ref="E101:L101"/>
    <mergeCell ref="E102:L102"/>
    <mergeCell ref="E103:L103"/>
    <mergeCell ref="E95:L95"/>
    <mergeCell ref="E96:L96"/>
    <mergeCell ref="E97:L97"/>
    <mergeCell ref="E98:L98"/>
    <mergeCell ref="E99:L99"/>
    <mergeCell ref="E113:L113"/>
    <mergeCell ref="E114:L114"/>
    <mergeCell ref="E105:L105"/>
    <mergeCell ref="E106:L106"/>
    <mergeCell ref="E107:L107"/>
    <mergeCell ref="E108:L108"/>
    <mergeCell ref="E109:L109"/>
    <mergeCell ref="N113:O113"/>
    <mergeCell ref="N95:O95"/>
    <mergeCell ref="N96:O96"/>
    <mergeCell ref="N97:O97"/>
    <mergeCell ref="N98:O98"/>
    <mergeCell ref="N99:O99"/>
    <mergeCell ref="N110:O110"/>
    <mergeCell ref="N111:O111"/>
    <mergeCell ref="N112:O112"/>
    <mergeCell ref="E110:L110"/>
    <mergeCell ref="E111:L111"/>
    <mergeCell ref="E112:L112"/>
    <mergeCell ref="N104:O104"/>
    <mergeCell ref="E104:L104"/>
  </mergeCells>
  <phoneticPr fontId="1"/>
  <dataValidations count="5">
    <dataValidation type="list" allowBlank="1" showInputMessage="1" showErrorMessage="1" sqref="C136:C137" xr:uid="{00000000-0002-0000-0300-000000000000}">
      <formula1>$C$10:$C$11</formula1>
    </dataValidation>
    <dataValidation type="list" allowBlank="1" showInputMessage="1" showErrorMessage="1" sqref="C10:C43 C88:C114 C47:C83" xr:uid="{00000000-0002-0000-0300-000001000000}">
      <formula1>$C$136:$C$137</formula1>
    </dataValidation>
    <dataValidation type="list" allowBlank="1" showInputMessage="1" showErrorMessage="1" sqref="D88:D114 D10:D43 D47:D83" xr:uid="{00000000-0002-0000-0300-000002000000}">
      <formula1>$B$136:$B$140</formula1>
    </dataValidation>
    <dataValidation type="list" allowBlank="1" showInputMessage="1" showErrorMessage="1" sqref="M10:M43 M88:M114 M47:M83" xr:uid="{00000000-0002-0000-0300-000003000000}">
      <formula1>$D$137:$D$139</formula1>
    </dataValidation>
    <dataValidation type="list" allowBlank="1" showInputMessage="1" showErrorMessage="1" sqref="N88:O114 N10:O43 N47:O83" xr:uid="{00000000-0002-0000-0300-000004000000}">
      <formula1>$G$136:$G$173</formula1>
    </dataValidation>
  </dataValidations>
  <pageMargins left="0.70866141732283472" right="0.70866141732283472" top="0.74803149606299213" bottom="0.74803149606299213" header="0.27559055118110237" footer="0.31496062992125984"/>
  <pageSetup paperSize="9" scale="91" orientation="portrait" r:id="rId1"/>
  <rowBreaks count="2" manualBreakCount="2">
    <brk id="43" max="15" man="1"/>
    <brk id="84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E1A4-7596-46D1-A0F4-0B1A2167B9C9}">
  <sheetPr>
    <pageSetUpPr fitToPage="1"/>
  </sheetPr>
  <dimension ref="A1:AG175"/>
  <sheetViews>
    <sheetView view="pageBreakPreview" topLeftCell="A31" zoomScale="110" zoomScaleNormal="100" zoomScaleSheetLayoutView="110" workbookViewId="0">
      <selection activeCell="E15" sqref="E15:L15"/>
    </sheetView>
  </sheetViews>
  <sheetFormatPr defaultRowHeight="13.5" x14ac:dyDescent="0.15"/>
  <cols>
    <col min="1" max="1" width="4.125" customWidth="1"/>
    <col min="2" max="2" width="7.125" customWidth="1"/>
    <col min="3" max="15" width="5.75" customWidth="1"/>
    <col min="16" max="16" width="10.75" style="29" customWidth="1"/>
  </cols>
  <sheetData>
    <row r="1" spans="1:16" ht="39" customHeight="1" thickBot="1" x14ac:dyDescent="0.2">
      <c r="A1" s="478" t="s">
        <v>204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7.5" customHeight="1" x14ac:dyDescent="0.15">
      <c r="A2" s="507" t="s">
        <v>1</v>
      </c>
      <c r="B2" s="508"/>
      <c r="C2" s="511" t="s">
        <v>115</v>
      </c>
      <c r="D2" s="512"/>
      <c r="E2" s="512"/>
      <c r="F2" s="512"/>
      <c r="G2" s="513"/>
      <c r="H2" s="73"/>
      <c r="I2" s="517" t="s">
        <v>2</v>
      </c>
      <c r="J2" s="518"/>
      <c r="K2" s="519"/>
      <c r="L2" s="486" t="s">
        <v>116</v>
      </c>
      <c r="M2" s="487"/>
      <c r="N2" s="487"/>
      <c r="O2" s="490" t="s">
        <v>3</v>
      </c>
      <c r="P2" s="491"/>
    </row>
    <row r="3" spans="1:16" ht="7.5" customHeight="1" x14ac:dyDescent="0.15">
      <c r="A3" s="509"/>
      <c r="B3" s="510"/>
      <c r="C3" s="514"/>
      <c r="D3" s="515"/>
      <c r="E3" s="515"/>
      <c r="F3" s="515"/>
      <c r="G3" s="516"/>
      <c r="H3" s="73"/>
      <c r="I3" s="520"/>
      <c r="J3" s="521"/>
      <c r="K3" s="522"/>
      <c r="L3" s="488"/>
      <c r="M3" s="489"/>
      <c r="N3" s="489"/>
      <c r="O3" s="492"/>
      <c r="P3" s="493"/>
    </row>
    <row r="4" spans="1:16" ht="15" customHeight="1" x14ac:dyDescent="0.15">
      <c r="A4" s="457" t="s">
        <v>4</v>
      </c>
      <c r="B4" s="458"/>
      <c r="C4" s="459" t="s">
        <v>117</v>
      </c>
      <c r="D4" s="460"/>
      <c r="E4" s="460"/>
      <c r="F4" s="460"/>
      <c r="G4" s="461"/>
      <c r="H4" s="73"/>
      <c r="I4" s="479" t="s">
        <v>5</v>
      </c>
      <c r="J4" s="480"/>
      <c r="K4" s="481"/>
      <c r="L4" s="482" t="s">
        <v>118</v>
      </c>
      <c r="M4" s="483"/>
      <c r="N4" s="483"/>
      <c r="O4" s="484" t="s">
        <v>3</v>
      </c>
      <c r="P4" s="485"/>
    </row>
    <row r="5" spans="1:16" ht="15" customHeight="1" thickBot="1" x14ac:dyDescent="0.2">
      <c r="A5" s="494" t="s">
        <v>6</v>
      </c>
      <c r="B5" s="495"/>
      <c r="C5" s="496" t="s">
        <v>119</v>
      </c>
      <c r="D5" s="497"/>
      <c r="E5" s="497"/>
      <c r="F5" s="498" t="s">
        <v>7</v>
      </c>
      <c r="G5" s="499"/>
      <c r="H5" s="73"/>
      <c r="I5" s="500" t="s">
        <v>8</v>
      </c>
      <c r="J5" s="501"/>
      <c r="K5" s="502"/>
      <c r="L5" s="503" t="s">
        <v>120</v>
      </c>
      <c r="M5" s="504"/>
      <c r="N5" s="504"/>
      <c r="O5" s="505" t="s">
        <v>3</v>
      </c>
      <c r="P5" s="506"/>
    </row>
    <row r="6" spans="1:16" ht="14.25" customHeight="1" thickBo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ht="13.5" customHeight="1" thickTop="1" thickBot="1" x14ac:dyDescent="0.2">
      <c r="A7" s="444" t="s">
        <v>9</v>
      </c>
      <c r="B7" s="446" t="s">
        <v>10</v>
      </c>
      <c r="C7" s="448" t="s">
        <v>11</v>
      </c>
      <c r="D7" s="449"/>
      <c r="E7" s="450" t="s">
        <v>12</v>
      </c>
      <c r="F7" s="451"/>
      <c r="G7" s="451"/>
      <c r="H7" s="451"/>
      <c r="I7" s="451"/>
      <c r="J7" s="451"/>
      <c r="K7" s="451"/>
      <c r="L7" s="452"/>
      <c r="M7" s="448" t="s">
        <v>13</v>
      </c>
      <c r="N7" s="456"/>
      <c r="O7" s="449"/>
      <c r="P7" s="432" t="s">
        <v>14</v>
      </c>
    </row>
    <row r="8" spans="1:16" ht="21" customHeight="1" thickBot="1" x14ac:dyDescent="0.2">
      <c r="A8" s="445"/>
      <c r="B8" s="447"/>
      <c r="C8" s="76" t="s">
        <v>15</v>
      </c>
      <c r="D8" s="77" t="s">
        <v>16</v>
      </c>
      <c r="E8" s="453"/>
      <c r="F8" s="454"/>
      <c r="G8" s="454"/>
      <c r="H8" s="454"/>
      <c r="I8" s="454"/>
      <c r="J8" s="454"/>
      <c r="K8" s="454"/>
      <c r="L8" s="455"/>
      <c r="M8" s="78" t="s">
        <v>17</v>
      </c>
      <c r="N8" s="434" t="s">
        <v>18</v>
      </c>
      <c r="O8" s="435"/>
      <c r="P8" s="433"/>
    </row>
    <row r="9" spans="1:16" ht="21" customHeight="1" thickTop="1" x14ac:dyDescent="0.15">
      <c r="A9" s="79">
        <v>4</v>
      </c>
      <c r="B9" s="80">
        <v>3</v>
      </c>
      <c r="C9" s="72"/>
      <c r="D9" s="81" t="s">
        <v>39</v>
      </c>
      <c r="E9" s="436" t="s">
        <v>121</v>
      </c>
      <c r="F9" s="437"/>
      <c r="G9" s="437"/>
      <c r="H9" s="437"/>
      <c r="I9" s="437"/>
      <c r="J9" s="437"/>
      <c r="K9" s="437"/>
      <c r="L9" s="438"/>
      <c r="M9" s="72" t="s">
        <v>122</v>
      </c>
      <c r="N9" s="439" t="s">
        <v>45</v>
      </c>
      <c r="O9" s="440"/>
      <c r="P9" s="82">
        <v>1</v>
      </c>
    </row>
    <row r="10" spans="1:16" ht="21" customHeight="1" x14ac:dyDescent="0.15">
      <c r="A10" s="83"/>
      <c r="B10" s="84">
        <v>3</v>
      </c>
      <c r="C10" s="85"/>
      <c r="D10" s="31" t="s">
        <v>39</v>
      </c>
      <c r="E10" s="429" t="s">
        <v>123</v>
      </c>
      <c r="F10" s="430"/>
      <c r="G10" s="430"/>
      <c r="H10" s="430"/>
      <c r="I10" s="430"/>
      <c r="J10" s="430"/>
      <c r="K10" s="430"/>
      <c r="L10" s="431"/>
      <c r="M10" s="72" t="s">
        <v>122</v>
      </c>
      <c r="N10" s="424" t="s">
        <v>49</v>
      </c>
      <c r="O10" s="425"/>
      <c r="P10" s="86">
        <v>1</v>
      </c>
    </row>
    <row r="11" spans="1:16" ht="21" customHeight="1" x14ac:dyDescent="0.15">
      <c r="A11" s="83"/>
      <c r="B11" s="84">
        <v>4</v>
      </c>
      <c r="C11" s="85"/>
      <c r="D11" s="31" t="s">
        <v>39</v>
      </c>
      <c r="E11" s="429" t="s">
        <v>124</v>
      </c>
      <c r="F11" s="430"/>
      <c r="G11" s="430"/>
      <c r="H11" s="430"/>
      <c r="I11" s="430"/>
      <c r="J11" s="430"/>
      <c r="K11" s="430"/>
      <c r="L11" s="431"/>
      <c r="M11" s="72" t="s">
        <v>125</v>
      </c>
      <c r="N11" s="424"/>
      <c r="O11" s="425"/>
      <c r="P11" s="86">
        <v>1</v>
      </c>
    </row>
    <row r="12" spans="1:16" ht="21" customHeight="1" x14ac:dyDescent="0.15">
      <c r="A12" s="83"/>
      <c r="B12" s="84">
        <v>7</v>
      </c>
      <c r="C12" s="85"/>
      <c r="D12" s="31" t="s">
        <v>39</v>
      </c>
      <c r="E12" s="429" t="s">
        <v>126</v>
      </c>
      <c r="F12" s="430"/>
      <c r="G12" s="430"/>
      <c r="H12" s="430"/>
      <c r="I12" s="430"/>
      <c r="J12" s="430"/>
      <c r="K12" s="430"/>
      <c r="L12" s="431"/>
      <c r="M12" s="72" t="s">
        <v>127</v>
      </c>
      <c r="N12" s="424" t="s">
        <v>86</v>
      </c>
      <c r="O12" s="425"/>
      <c r="P12" s="86">
        <v>1</v>
      </c>
    </row>
    <row r="13" spans="1:16" ht="21" customHeight="1" x14ac:dyDescent="0.15">
      <c r="A13" s="83"/>
      <c r="B13" s="84">
        <v>11</v>
      </c>
      <c r="C13" s="85"/>
      <c r="D13" s="31" t="s">
        <v>39</v>
      </c>
      <c r="E13" s="429" t="s">
        <v>128</v>
      </c>
      <c r="F13" s="430"/>
      <c r="G13" s="430"/>
      <c r="H13" s="430"/>
      <c r="I13" s="430"/>
      <c r="J13" s="430"/>
      <c r="K13" s="430"/>
      <c r="L13" s="431"/>
      <c r="M13" s="72" t="s">
        <v>122</v>
      </c>
      <c r="N13" s="424" t="s">
        <v>49</v>
      </c>
      <c r="O13" s="425"/>
      <c r="P13" s="86">
        <v>2</v>
      </c>
    </row>
    <row r="14" spans="1:16" ht="21" customHeight="1" x14ac:dyDescent="0.15">
      <c r="A14" s="83"/>
      <c r="B14" s="84">
        <v>11</v>
      </c>
      <c r="C14" s="85"/>
      <c r="D14" s="31" t="s">
        <v>42</v>
      </c>
      <c r="E14" s="429" t="s">
        <v>129</v>
      </c>
      <c r="F14" s="430"/>
      <c r="G14" s="430"/>
      <c r="H14" s="430"/>
      <c r="I14" s="430"/>
      <c r="J14" s="430"/>
      <c r="K14" s="430"/>
      <c r="L14" s="431"/>
      <c r="M14" s="72" t="s">
        <v>130</v>
      </c>
      <c r="N14" s="424"/>
      <c r="O14" s="425"/>
      <c r="P14" s="86">
        <v>2</v>
      </c>
    </row>
    <row r="15" spans="1:16" ht="21" customHeight="1" x14ac:dyDescent="0.15">
      <c r="A15" s="83"/>
      <c r="B15" s="84">
        <v>17</v>
      </c>
      <c r="C15" s="85"/>
      <c r="D15" s="31" t="s">
        <v>39</v>
      </c>
      <c r="E15" s="429" t="s">
        <v>131</v>
      </c>
      <c r="F15" s="430"/>
      <c r="G15" s="430"/>
      <c r="H15" s="430"/>
      <c r="I15" s="430"/>
      <c r="J15" s="430"/>
      <c r="K15" s="430"/>
      <c r="L15" s="431"/>
      <c r="M15" s="72" t="s">
        <v>122</v>
      </c>
      <c r="N15" s="424" t="s">
        <v>49</v>
      </c>
      <c r="O15" s="425"/>
      <c r="P15" s="86">
        <v>2</v>
      </c>
    </row>
    <row r="16" spans="1:16" ht="21" customHeight="1" x14ac:dyDescent="0.15">
      <c r="A16" s="83"/>
      <c r="B16" s="84">
        <v>23</v>
      </c>
      <c r="C16" s="85" t="s">
        <v>40</v>
      </c>
      <c r="D16" s="31"/>
      <c r="E16" s="429" t="s">
        <v>132</v>
      </c>
      <c r="F16" s="430"/>
      <c r="G16" s="430"/>
      <c r="H16" s="430"/>
      <c r="I16" s="430"/>
      <c r="J16" s="430"/>
      <c r="K16" s="430"/>
      <c r="L16" s="431"/>
      <c r="M16" s="72" t="s">
        <v>125</v>
      </c>
      <c r="N16" s="424"/>
      <c r="O16" s="425"/>
      <c r="P16" s="86">
        <v>4</v>
      </c>
    </row>
    <row r="17" spans="1:16" ht="21" customHeight="1" x14ac:dyDescent="0.15">
      <c r="A17" s="83"/>
      <c r="B17" s="84">
        <v>24</v>
      </c>
      <c r="C17" s="85" t="s">
        <v>43</v>
      </c>
      <c r="D17" s="31"/>
      <c r="E17" s="429" t="s">
        <v>133</v>
      </c>
      <c r="F17" s="430"/>
      <c r="G17" s="430"/>
      <c r="H17" s="430"/>
      <c r="I17" s="430"/>
      <c r="J17" s="430"/>
      <c r="K17" s="430"/>
      <c r="L17" s="431"/>
      <c r="M17" s="72" t="s">
        <v>130</v>
      </c>
      <c r="N17" s="424"/>
      <c r="O17" s="425"/>
      <c r="P17" s="86">
        <v>4</v>
      </c>
    </row>
    <row r="18" spans="1:16" ht="21" customHeight="1" x14ac:dyDescent="0.15">
      <c r="A18" s="83">
        <v>5</v>
      </c>
      <c r="B18" s="84">
        <v>1</v>
      </c>
      <c r="C18" s="85"/>
      <c r="D18" s="31" t="s">
        <v>42</v>
      </c>
      <c r="E18" s="429" t="s">
        <v>134</v>
      </c>
      <c r="F18" s="430"/>
      <c r="G18" s="430"/>
      <c r="H18" s="430"/>
      <c r="I18" s="430"/>
      <c r="J18" s="430"/>
      <c r="K18" s="430"/>
      <c r="L18" s="431"/>
      <c r="M18" s="72" t="s">
        <v>127</v>
      </c>
      <c r="N18" s="424" t="s">
        <v>55</v>
      </c>
      <c r="O18" s="425"/>
      <c r="P18" s="86">
        <v>2</v>
      </c>
    </row>
    <row r="19" spans="1:16" ht="21" customHeight="1" x14ac:dyDescent="0.15">
      <c r="A19" s="83"/>
      <c r="B19" s="84">
        <v>1</v>
      </c>
      <c r="C19" s="85"/>
      <c r="D19" s="31" t="s">
        <v>39</v>
      </c>
      <c r="E19" s="429" t="s">
        <v>135</v>
      </c>
      <c r="F19" s="430"/>
      <c r="G19" s="430"/>
      <c r="H19" s="430"/>
      <c r="I19" s="430"/>
      <c r="J19" s="430"/>
      <c r="K19" s="430"/>
      <c r="L19" s="431"/>
      <c r="M19" s="72" t="s">
        <v>130</v>
      </c>
      <c r="N19" s="424"/>
      <c r="O19" s="425"/>
      <c r="P19" s="86">
        <v>2</v>
      </c>
    </row>
    <row r="20" spans="1:16" ht="21" customHeight="1" x14ac:dyDescent="0.15">
      <c r="A20" s="83"/>
      <c r="B20" s="84">
        <v>8</v>
      </c>
      <c r="C20" s="85"/>
      <c r="D20" s="31" t="s">
        <v>47</v>
      </c>
      <c r="E20" s="429" t="s">
        <v>136</v>
      </c>
      <c r="F20" s="430"/>
      <c r="G20" s="430"/>
      <c r="H20" s="430"/>
      <c r="I20" s="430"/>
      <c r="J20" s="430"/>
      <c r="K20" s="430"/>
      <c r="L20" s="431"/>
      <c r="M20" s="72" t="s">
        <v>130</v>
      </c>
      <c r="N20" s="424"/>
      <c r="O20" s="425"/>
      <c r="P20" s="86">
        <v>2</v>
      </c>
    </row>
    <row r="21" spans="1:16" ht="21" customHeight="1" x14ac:dyDescent="0.15">
      <c r="A21" s="83"/>
      <c r="B21" s="84">
        <v>14</v>
      </c>
      <c r="C21" s="85" t="s">
        <v>40</v>
      </c>
      <c r="D21" s="31"/>
      <c r="E21" s="429" t="s">
        <v>132</v>
      </c>
      <c r="F21" s="430"/>
      <c r="G21" s="430"/>
      <c r="H21" s="430"/>
      <c r="I21" s="430"/>
      <c r="J21" s="430"/>
      <c r="K21" s="430"/>
      <c r="L21" s="431"/>
      <c r="M21" s="72" t="s">
        <v>127</v>
      </c>
      <c r="N21" s="424" t="s">
        <v>64</v>
      </c>
      <c r="O21" s="425"/>
      <c r="P21" s="86">
        <v>4</v>
      </c>
    </row>
    <row r="22" spans="1:16" ht="21" customHeight="1" x14ac:dyDescent="0.15">
      <c r="A22" s="83"/>
      <c r="B22" s="84">
        <v>15</v>
      </c>
      <c r="C22" s="85" t="s">
        <v>43</v>
      </c>
      <c r="D22" s="31"/>
      <c r="E22" s="429" t="s">
        <v>133</v>
      </c>
      <c r="F22" s="430"/>
      <c r="G22" s="430"/>
      <c r="H22" s="430"/>
      <c r="I22" s="430"/>
      <c r="J22" s="430"/>
      <c r="K22" s="430"/>
      <c r="L22" s="431"/>
      <c r="M22" s="72" t="s">
        <v>130</v>
      </c>
      <c r="N22" s="424"/>
      <c r="O22" s="425"/>
      <c r="P22" s="86">
        <v>4</v>
      </c>
    </row>
    <row r="23" spans="1:16" ht="21" customHeight="1" x14ac:dyDescent="0.15">
      <c r="A23" s="83"/>
      <c r="B23" s="84">
        <v>21</v>
      </c>
      <c r="C23" s="85" t="s">
        <v>40</v>
      </c>
      <c r="D23" s="31"/>
      <c r="E23" s="429" t="s">
        <v>132</v>
      </c>
      <c r="F23" s="430"/>
      <c r="G23" s="430"/>
      <c r="H23" s="430"/>
      <c r="I23" s="430"/>
      <c r="J23" s="430"/>
      <c r="K23" s="430"/>
      <c r="L23" s="431"/>
      <c r="M23" s="72" t="s">
        <v>125</v>
      </c>
      <c r="N23" s="424"/>
      <c r="O23" s="425"/>
      <c r="P23" s="86">
        <v>4</v>
      </c>
    </row>
    <row r="24" spans="1:16" ht="21" customHeight="1" x14ac:dyDescent="0.15">
      <c r="A24" s="83"/>
      <c r="B24" s="84">
        <v>22</v>
      </c>
      <c r="C24" s="85" t="s">
        <v>43</v>
      </c>
      <c r="D24" s="31"/>
      <c r="E24" s="429" t="s">
        <v>133</v>
      </c>
      <c r="F24" s="430"/>
      <c r="G24" s="430"/>
      <c r="H24" s="430"/>
      <c r="I24" s="430"/>
      <c r="J24" s="430"/>
      <c r="K24" s="430"/>
      <c r="L24" s="431"/>
      <c r="M24" s="72" t="s">
        <v>130</v>
      </c>
      <c r="N24" s="424"/>
      <c r="O24" s="425"/>
      <c r="P24" s="86">
        <v>4</v>
      </c>
    </row>
    <row r="25" spans="1:16" ht="21" customHeight="1" x14ac:dyDescent="0.15">
      <c r="A25" s="83"/>
      <c r="B25" s="84">
        <v>22</v>
      </c>
      <c r="C25" s="85"/>
      <c r="D25" s="31" t="s">
        <v>42</v>
      </c>
      <c r="E25" s="429" t="s">
        <v>137</v>
      </c>
      <c r="F25" s="430"/>
      <c r="G25" s="430"/>
      <c r="H25" s="430"/>
      <c r="I25" s="430"/>
      <c r="J25" s="430"/>
      <c r="K25" s="430"/>
      <c r="L25" s="431"/>
      <c r="M25" s="72" t="s">
        <v>130</v>
      </c>
      <c r="N25" s="424"/>
      <c r="O25" s="425"/>
      <c r="P25" s="86">
        <v>1</v>
      </c>
    </row>
    <row r="26" spans="1:16" ht="21" customHeight="1" x14ac:dyDescent="0.15">
      <c r="A26" s="83"/>
      <c r="B26" s="84">
        <v>28</v>
      </c>
      <c r="C26" s="85"/>
      <c r="D26" s="31" t="s">
        <v>47</v>
      </c>
      <c r="E26" s="429" t="s">
        <v>138</v>
      </c>
      <c r="F26" s="430"/>
      <c r="G26" s="430"/>
      <c r="H26" s="430"/>
      <c r="I26" s="430"/>
      <c r="J26" s="430"/>
      <c r="K26" s="430"/>
      <c r="L26" s="431"/>
      <c r="M26" s="72" t="s">
        <v>127</v>
      </c>
      <c r="N26" s="424" t="s">
        <v>60</v>
      </c>
      <c r="O26" s="425"/>
      <c r="P26" s="86">
        <v>1</v>
      </c>
    </row>
    <row r="27" spans="1:16" ht="21" customHeight="1" x14ac:dyDescent="0.15">
      <c r="A27" s="83"/>
      <c r="B27" s="84">
        <v>29</v>
      </c>
      <c r="C27" s="85"/>
      <c r="D27" s="31" t="s">
        <v>139</v>
      </c>
      <c r="E27" s="429" t="s">
        <v>140</v>
      </c>
      <c r="F27" s="430"/>
      <c r="G27" s="430"/>
      <c r="H27" s="430"/>
      <c r="I27" s="430"/>
      <c r="J27" s="430"/>
      <c r="K27" s="430"/>
      <c r="L27" s="431"/>
      <c r="M27" s="72" t="s">
        <v>127</v>
      </c>
      <c r="N27" s="424" t="s">
        <v>70</v>
      </c>
      <c r="O27" s="425"/>
      <c r="P27" s="86">
        <v>1</v>
      </c>
    </row>
    <row r="28" spans="1:16" ht="21" customHeight="1" x14ac:dyDescent="0.15">
      <c r="A28" s="83">
        <v>6</v>
      </c>
      <c r="B28" s="84">
        <v>4</v>
      </c>
      <c r="C28" s="85"/>
      <c r="D28" s="31" t="s">
        <v>47</v>
      </c>
      <c r="E28" s="429" t="s">
        <v>141</v>
      </c>
      <c r="F28" s="430"/>
      <c r="G28" s="430"/>
      <c r="H28" s="430"/>
      <c r="I28" s="430"/>
      <c r="J28" s="430"/>
      <c r="K28" s="430"/>
      <c r="L28" s="431"/>
      <c r="M28" s="72" t="s">
        <v>127</v>
      </c>
      <c r="N28" s="424" t="s">
        <v>56</v>
      </c>
      <c r="O28" s="425"/>
      <c r="P28" s="86">
        <v>2</v>
      </c>
    </row>
    <row r="29" spans="1:16" ht="21" customHeight="1" x14ac:dyDescent="0.15">
      <c r="A29" s="83"/>
      <c r="B29" s="84">
        <v>4</v>
      </c>
      <c r="C29" s="85" t="s">
        <v>40</v>
      </c>
      <c r="D29" s="31"/>
      <c r="E29" s="429" t="s">
        <v>132</v>
      </c>
      <c r="F29" s="430"/>
      <c r="G29" s="430"/>
      <c r="H29" s="430"/>
      <c r="I29" s="430"/>
      <c r="J29" s="430"/>
      <c r="K29" s="430"/>
      <c r="L29" s="431"/>
      <c r="M29" s="72" t="s">
        <v>127</v>
      </c>
      <c r="N29" s="424" t="s">
        <v>62</v>
      </c>
      <c r="O29" s="425"/>
      <c r="P29" s="86">
        <v>4</v>
      </c>
    </row>
    <row r="30" spans="1:16" ht="21" customHeight="1" x14ac:dyDescent="0.15">
      <c r="A30" s="83"/>
      <c r="B30" s="84">
        <v>5</v>
      </c>
      <c r="C30" s="85" t="s">
        <v>43</v>
      </c>
      <c r="D30" s="31"/>
      <c r="E30" s="429" t="s">
        <v>133</v>
      </c>
      <c r="F30" s="430"/>
      <c r="G30" s="430"/>
      <c r="H30" s="430"/>
      <c r="I30" s="430"/>
      <c r="J30" s="430"/>
      <c r="K30" s="430"/>
      <c r="L30" s="431"/>
      <c r="M30" s="72" t="s">
        <v>130</v>
      </c>
      <c r="N30" s="424"/>
      <c r="O30" s="425"/>
      <c r="P30" s="86">
        <v>4</v>
      </c>
    </row>
    <row r="31" spans="1:16" ht="21" customHeight="1" x14ac:dyDescent="0.15">
      <c r="A31" s="83"/>
      <c r="B31" s="84">
        <v>5</v>
      </c>
      <c r="C31" s="85"/>
      <c r="D31" s="31" t="s">
        <v>47</v>
      </c>
      <c r="E31" s="429" t="s">
        <v>142</v>
      </c>
      <c r="F31" s="430"/>
      <c r="G31" s="430"/>
      <c r="H31" s="430"/>
      <c r="I31" s="430"/>
      <c r="J31" s="430"/>
      <c r="K31" s="430"/>
      <c r="L31" s="431"/>
      <c r="M31" s="72" t="s">
        <v>130</v>
      </c>
      <c r="N31" s="424"/>
      <c r="O31" s="425"/>
      <c r="P31" s="86">
        <v>2</v>
      </c>
    </row>
    <row r="32" spans="1:16" ht="21" customHeight="1" x14ac:dyDescent="0.15">
      <c r="A32" s="83"/>
      <c r="B32" s="84">
        <v>11</v>
      </c>
      <c r="C32" s="85"/>
      <c r="D32" s="31" t="s">
        <v>42</v>
      </c>
      <c r="E32" s="429" t="s">
        <v>143</v>
      </c>
      <c r="F32" s="430"/>
      <c r="G32" s="430"/>
      <c r="H32" s="430"/>
      <c r="I32" s="430"/>
      <c r="J32" s="430"/>
      <c r="K32" s="430"/>
      <c r="L32" s="431"/>
      <c r="M32" s="72" t="s">
        <v>127</v>
      </c>
      <c r="N32" s="424" t="s">
        <v>78</v>
      </c>
      <c r="O32" s="425"/>
      <c r="P32" s="86">
        <v>1</v>
      </c>
    </row>
    <row r="33" spans="1:16" ht="21" hidden="1" customHeight="1" x14ac:dyDescent="0.15">
      <c r="A33" s="83"/>
      <c r="B33" s="84"/>
      <c r="C33" s="85"/>
      <c r="D33" s="31" t="s">
        <v>51</v>
      </c>
      <c r="E33" s="429" t="s">
        <v>144</v>
      </c>
      <c r="F33" s="430"/>
      <c r="G33" s="430"/>
      <c r="H33" s="430"/>
      <c r="I33" s="430"/>
      <c r="J33" s="430"/>
      <c r="K33" s="430"/>
      <c r="L33" s="431"/>
      <c r="M33" s="72" t="s">
        <v>130</v>
      </c>
      <c r="N33" s="424"/>
      <c r="O33" s="425"/>
      <c r="P33" s="86">
        <v>2</v>
      </c>
    </row>
    <row r="34" spans="1:16" ht="21" hidden="1" customHeight="1" x14ac:dyDescent="0.15">
      <c r="A34" s="83"/>
      <c r="B34" s="84"/>
      <c r="C34" s="85" t="s">
        <v>40</v>
      </c>
      <c r="D34" s="31"/>
      <c r="E34" s="429" t="s">
        <v>132</v>
      </c>
      <c r="F34" s="430"/>
      <c r="G34" s="430"/>
      <c r="H34" s="430"/>
      <c r="I34" s="430"/>
      <c r="J34" s="430"/>
      <c r="K34" s="430"/>
      <c r="L34" s="431"/>
      <c r="M34" s="72" t="s">
        <v>127</v>
      </c>
      <c r="N34" s="424" t="s">
        <v>64</v>
      </c>
      <c r="O34" s="425"/>
      <c r="P34" s="86">
        <v>2</v>
      </c>
    </row>
    <row r="35" spans="1:16" ht="21" hidden="1" customHeight="1" x14ac:dyDescent="0.15">
      <c r="A35" s="83"/>
      <c r="B35" s="84"/>
      <c r="C35" s="85" t="s">
        <v>43</v>
      </c>
      <c r="D35" s="31"/>
      <c r="E35" s="429" t="s">
        <v>133</v>
      </c>
      <c r="F35" s="430"/>
      <c r="G35" s="430"/>
      <c r="H35" s="430"/>
      <c r="I35" s="430"/>
      <c r="J35" s="430"/>
      <c r="K35" s="430"/>
      <c r="L35" s="431"/>
      <c r="M35" s="72" t="s">
        <v>125</v>
      </c>
      <c r="N35" s="424"/>
      <c r="O35" s="425"/>
      <c r="P35" s="86">
        <v>2</v>
      </c>
    </row>
    <row r="36" spans="1:16" ht="21" hidden="1" customHeight="1" x14ac:dyDescent="0.15">
      <c r="A36" s="83"/>
      <c r="B36" s="84"/>
      <c r="C36" s="85"/>
      <c r="D36" s="31" t="s">
        <v>42</v>
      </c>
      <c r="E36" s="429" t="s">
        <v>145</v>
      </c>
      <c r="F36" s="430"/>
      <c r="G36" s="430"/>
      <c r="H36" s="430"/>
      <c r="I36" s="430"/>
      <c r="J36" s="430"/>
      <c r="K36" s="430"/>
      <c r="L36" s="431"/>
      <c r="M36" s="72" t="s">
        <v>127</v>
      </c>
      <c r="N36" s="424" t="s">
        <v>146</v>
      </c>
      <c r="O36" s="425"/>
      <c r="P36" s="86">
        <v>1</v>
      </c>
    </row>
    <row r="37" spans="1:16" ht="21" hidden="1" customHeight="1" x14ac:dyDescent="0.15">
      <c r="A37" s="83"/>
      <c r="B37" s="84"/>
      <c r="C37" s="85"/>
      <c r="D37" s="31" t="s">
        <v>42</v>
      </c>
      <c r="E37" s="429" t="s">
        <v>147</v>
      </c>
      <c r="F37" s="430"/>
      <c r="G37" s="430"/>
      <c r="H37" s="430"/>
      <c r="I37" s="430"/>
      <c r="J37" s="430"/>
      <c r="K37" s="430"/>
      <c r="L37" s="431"/>
      <c r="M37" s="72" t="s">
        <v>130</v>
      </c>
      <c r="N37" s="424"/>
      <c r="O37" s="425"/>
      <c r="P37" s="86">
        <v>2</v>
      </c>
    </row>
    <row r="38" spans="1:16" ht="21" hidden="1" customHeight="1" x14ac:dyDescent="0.15">
      <c r="A38" s="83"/>
      <c r="B38" s="84"/>
      <c r="C38" s="85"/>
      <c r="D38" s="31" t="s">
        <v>47</v>
      </c>
      <c r="E38" s="429" t="s">
        <v>205</v>
      </c>
      <c r="F38" s="430"/>
      <c r="G38" s="430"/>
      <c r="H38" s="430"/>
      <c r="I38" s="430"/>
      <c r="J38" s="430"/>
      <c r="K38" s="430"/>
      <c r="L38" s="431"/>
      <c r="M38" s="72" t="s">
        <v>127</v>
      </c>
      <c r="N38" s="424" t="s">
        <v>75</v>
      </c>
      <c r="O38" s="425"/>
      <c r="P38" s="86">
        <v>1</v>
      </c>
    </row>
    <row r="39" spans="1:16" ht="21" hidden="1" customHeight="1" x14ac:dyDescent="0.15">
      <c r="A39" s="83">
        <v>7</v>
      </c>
      <c r="B39" s="84"/>
      <c r="C39" s="85" t="s">
        <v>40</v>
      </c>
      <c r="D39" s="31"/>
      <c r="E39" s="429" t="s">
        <v>132</v>
      </c>
      <c r="F39" s="430"/>
      <c r="G39" s="430"/>
      <c r="H39" s="430"/>
      <c r="I39" s="430"/>
      <c r="J39" s="430"/>
      <c r="K39" s="430"/>
      <c r="L39" s="431"/>
      <c r="M39" s="72" t="s">
        <v>127</v>
      </c>
      <c r="N39" s="424" t="s">
        <v>63</v>
      </c>
      <c r="O39" s="425"/>
      <c r="P39" s="86">
        <v>4</v>
      </c>
    </row>
    <row r="40" spans="1:16" ht="21" hidden="1" customHeight="1" x14ac:dyDescent="0.15">
      <c r="A40" s="83"/>
      <c r="B40" s="84"/>
      <c r="C40" s="85" t="s">
        <v>43</v>
      </c>
      <c r="D40" s="31"/>
      <c r="E40" s="429" t="s">
        <v>133</v>
      </c>
      <c r="F40" s="430"/>
      <c r="G40" s="430"/>
      <c r="H40" s="430"/>
      <c r="I40" s="430"/>
      <c r="J40" s="430"/>
      <c r="K40" s="430"/>
      <c r="L40" s="431"/>
      <c r="M40" s="72" t="s">
        <v>130</v>
      </c>
      <c r="N40" s="424"/>
      <c r="O40" s="425"/>
      <c r="P40" s="86">
        <v>4</v>
      </c>
    </row>
    <row r="41" spans="1:16" ht="21" hidden="1" customHeight="1" x14ac:dyDescent="0.15">
      <c r="A41" s="83"/>
      <c r="B41" s="84"/>
      <c r="C41" s="85"/>
      <c r="D41" s="31" t="s">
        <v>39</v>
      </c>
      <c r="E41" s="429" t="s">
        <v>149</v>
      </c>
      <c r="F41" s="430"/>
      <c r="G41" s="430"/>
      <c r="H41" s="430"/>
      <c r="I41" s="430"/>
      <c r="J41" s="430"/>
      <c r="K41" s="430"/>
      <c r="L41" s="431"/>
      <c r="M41" s="72" t="s">
        <v>127</v>
      </c>
      <c r="N41" s="424" t="s">
        <v>59</v>
      </c>
      <c r="O41" s="425"/>
      <c r="P41" s="86">
        <v>1</v>
      </c>
    </row>
    <row r="42" spans="1:16" ht="21" hidden="1" customHeight="1" thickBot="1" x14ac:dyDescent="0.2">
      <c r="A42" s="87"/>
      <c r="B42" s="88"/>
      <c r="C42" s="89"/>
      <c r="D42" s="90" t="s">
        <v>39</v>
      </c>
      <c r="E42" s="441" t="s">
        <v>150</v>
      </c>
      <c r="F42" s="442"/>
      <c r="G42" s="442"/>
      <c r="H42" s="442"/>
      <c r="I42" s="442"/>
      <c r="J42" s="442"/>
      <c r="K42" s="442"/>
      <c r="L42" s="443"/>
      <c r="M42" s="89" t="s">
        <v>130</v>
      </c>
      <c r="N42" s="410"/>
      <c r="O42" s="411"/>
      <c r="P42" s="91">
        <v>1</v>
      </c>
    </row>
    <row r="43" spans="1:16" ht="27.75" hidden="1" customHeight="1" thickTop="1" thickBo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1:16" ht="13.5" hidden="1" customHeight="1" thickTop="1" thickBot="1" x14ac:dyDescent="0.2">
      <c r="A44" s="444" t="s">
        <v>9</v>
      </c>
      <c r="B44" s="446" t="s">
        <v>10</v>
      </c>
      <c r="C44" s="448" t="s">
        <v>11</v>
      </c>
      <c r="D44" s="449"/>
      <c r="E44" s="450" t="s">
        <v>12</v>
      </c>
      <c r="F44" s="451"/>
      <c r="G44" s="451"/>
      <c r="H44" s="451"/>
      <c r="I44" s="451"/>
      <c r="J44" s="451"/>
      <c r="K44" s="451"/>
      <c r="L44" s="452"/>
      <c r="M44" s="448" t="s">
        <v>13</v>
      </c>
      <c r="N44" s="456"/>
      <c r="O44" s="449"/>
      <c r="P44" s="432" t="s">
        <v>14</v>
      </c>
    </row>
    <row r="45" spans="1:16" ht="21" hidden="1" customHeight="1" thickBot="1" x14ac:dyDescent="0.2">
      <c r="A45" s="445"/>
      <c r="B45" s="447"/>
      <c r="C45" s="76" t="s">
        <v>15</v>
      </c>
      <c r="D45" s="77" t="s">
        <v>16</v>
      </c>
      <c r="E45" s="453"/>
      <c r="F45" s="454"/>
      <c r="G45" s="454"/>
      <c r="H45" s="454"/>
      <c r="I45" s="454"/>
      <c r="J45" s="454"/>
      <c r="K45" s="454"/>
      <c r="L45" s="455"/>
      <c r="M45" s="78" t="s">
        <v>17</v>
      </c>
      <c r="N45" s="434" t="s">
        <v>18</v>
      </c>
      <c r="O45" s="435"/>
      <c r="P45" s="433"/>
    </row>
    <row r="46" spans="1:16" ht="21" hidden="1" customHeight="1" thickTop="1" x14ac:dyDescent="0.15">
      <c r="A46" s="79"/>
      <c r="B46" s="80"/>
      <c r="C46" s="72"/>
      <c r="D46" s="81" t="s">
        <v>39</v>
      </c>
      <c r="E46" s="436" t="s">
        <v>151</v>
      </c>
      <c r="F46" s="437"/>
      <c r="G46" s="437"/>
      <c r="H46" s="437"/>
      <c r="I46" s="437"/>
      <c r="J46" s="437"/>
      <c r="K46" s="437"/>
      <c r="L46" s="438"/>
      <c r="M46" s="72" t="s">
        <v>122</v>
      </c>
      <c r="N46" s="439" t="s">
        <v>49</v>
      </c>
      <c r="O46" s="440"/>
      <c r="P46" s="82">
        <v>1</v>
      </c>
    </row>
    <row r="47" spans="1:16" ht="21" hidden="1" customHeight="1" x14ac:dyDescent="0.15">
      <c r="A47" s="83"/>
      <c r="B47" s="84"/>
      <c r="C47" s="85"/>
      <c r="D47" s="31" t="s">
        <v>47</v>
      </c>
      <c r="E47" s="429" t="s">
        <v>152</v>
      </c>
      <c r="F47" s="430"/>
      <c r="G47" s="430"/>
      <c r="H47" s="430"/>
      <c r="I47" s="430"/>
      <c r="J47" s="430"/>
      <c r="K47" s="430"/>
      <c r="L47" s="431"/>
      <c r="M47" s="72" t="s">
        <v>125</v>
      </c>
      <c r="N47" s="424"/>
      <c r="O47" s="425"/>
      <c r="P47" s="86">
        <v>2</v>
      </c>
    </row>
    <row r="48" spans="1:16" ht="21" hidden="1" customHeight="1" x14ac:dyDescent="0.15">
      <c r="A48" s="83"/>
      <c r="B48" s="84"/>
      <c r="C48" s="85"/>
      <c r="D48" s="31" t="s">
        <v>47</v>
      </c>
      <c r="E48" s="429" t="s">
        <v>153</v>
      </c>
      <c r="F48" s="430"/>
      <c r="G48" s="430"/>
      <c r="H48" s="430"/>
      <c r="I48" s="430"/>
      <c r="J48" s="430"/>
      <c r="K48" s="430"/>
      <c r="L48" s="431"/>
      <c r="M48" s="72" t="s">
        <v>130</v>
      </c>
      <c r="N48" s="424"/>
      <c r="O48" s="425"/>
      <c r="P48" s="86">
        <v>2</v>
      </c>
    </row>
    <row r="49" spans="1:16" ht="21" hidden="1" customHeight="1" x14ac:dyDescent="0.15">
      <c r="A49" s="83"/>
      <c r="B49" s="84"/>
      <c r="C49" s="85"/>
      <c r="D49" s="31" t="s">
        <v>39</v>
      </c>
      <c r="E49" s="429" t="s">
        <v>154</v>
      </c>
      <c r="F49" s="430"/>
      <c r="G49" s="430"/>
      <c r="H49" s="430"/>
      <c r="I49" s="430"/>
      <c r="J49" s="430"/>
      <c r="K49" s="430"/>
      <c r="L49" s="431"/>
      <c r="M49" s="72" t="s">
        <v>130</v>
      </c>
      <c r="N49" s="424"/>
      <c r="O49" s="425"/>
      <c r="P49" s="119">
        <v>1</v>
      </c>
    </row>
    <row r="50" spans="1:16" ht="21" hidden="1" customHeight="1" x14ac:dyDescent="0.15">
      <c r="A50" s="83">
        <v>8</v>
      </c>
      <c r="B50" s="84"/>
      <c r="C50" s="85"/>
      <c r="D50" s="31" t="s">
        <v>42</v>
      </c>
      <c r="E50" s="429" t="s">
        <v>155</v>
      </c>
      <c r="F50" s="430"/>
      <c r="G50" s="430"/>
      <c r="H50" s="430"/>
      <c r="I50" s="430"/>
      <c r="J50" s="430"/>
      <c r="K50" s="430"/>
      <c r="L50" s="431"/>
      <c r="M50" s="72" t="s">
        <v>125</v>
      </c>
      <c r="N50" s="424"/>
      <c r="O50" s="425"/>
      <c r="P50" s="86">
        <v>2</v>
      </c>
    </row>
    <row r="51" spans="1:16" ht="21" hidden="1" customHeight="1" x14ac:dyDescent="0.15">
      <c r="A51" s="83"/>
      <c r="B51" s="84"/>
      <c r="C51" s="85"/>
      <c r="D51" s="31" t="s">
        <v>139</v>
      </c>
      <c r="E51" s="429" t="s">
        <v>156</v>
      </c>
      <c r="F51" s="430"/>
      <c r="G51" s="430"/>
      <c r="H51" s="430"/>
      <c r="I51" s="430"/>
      <c r="J51" s="430"/>
      <c r="K51" s="430"/>
      <c r="L51" s="431"/>
      <c r="M51" s="72" t="s">
        <v>130</v>
      </c>
      <c r="N51" s="424"/>
      <c r="O51" s="425"/>
      <c r="P51" s="86">
        <v>2</v>
      </c>
    </row>
    <row r="52" spans="1:16" ht="21" hidden="1" customHeight="1" x14ac:dyDescent="0.15">
      <c r="A52" s="117"/>
      <c r="B52" s="84"/>
      <c r="C52" s="85"/>
      <c r="D52" s="31" t="s">
        <v>42</v>
      </c>
      <c r="E52" s="429" t="s">
        <v>157</v>
      </c>
      <c r="F52" s="430"/>
      <c r="G52" s="430"/>
      <c r="H52" s="430"/>
      <c r="I52" s="430"/>
      <c r="J52" s="430"/>
      <c r="K52" s="430"/>
      <c r="L52" s="431"/>
      <c r="M52" s="72" t="s">
        <v>130</v>
      </c>
      <c r="N52" s="424"/>
      <c r="O52" s="425"/>
      <c r="P52" s="86">
        <v>2</v>
      </c>
    </row>
    <row r="53" spans="1:16" ht="21" hidden="1" customHeight="1" x14ac:dyDescent="0.15">
      <c r="A53" s="83"/>
      <c r="B53" s="84"/>
      <c r="C53" s="85"/>
      <c r="D53" s="31" t="s">
        <v>47</v>
      </c>
      <c r="E53" s="429" t="s">
        <v>158</v>
      </c>
      <c r="F53" s="430"/>
      <c r="G53" s="430"/>
      <c r="H53" s="430"/>
      <c r="I53" s="430"/>
      <c r="J53" s="430"/>
      <c r="K53" s="430"/>
      <c r="L53" s="431"/>
      <c r="M53" s="72" t="s">
        <v>125</v>
      </c>
      <c r="N53" s="424"/>
      <c r="O53" s="425"/>
      <c r="P53" s="86">
        <v>1</v>
      </c>
    </row>
    <row r="54" spans="1:16" ht="21" hidden="1" customHeight="1" x14ac:dyDescent="0.15">
      <c r="A54" s="83"/>
      <c r="B54" s="84"/>
      <c r="C54" s="85"/>
      <c r="D54" s="31" t="s">
        <v>47</v>
      </c>
      <c r="E54" s="429" t="s">
        <v>159</v>
      </c>
      <c r="F54" s="430"/>
      <c r="G54" s="430"/>
      <c r="H54" s="430"/>
      <c r="I54" s="430"/>
      <c r="J54" s="430"/>
      <c r="K54" s="430"/>
      <c r="L54" s="431"/>
      <c r="M54" s="72" t="s">
        <v>130</v>
      </c>
      <c r="N54" s="424"/>
      <c r="O54" s="425"/>
      <c r="P54" s="86">
        <v>1</v>
      </c>
    </row>
    <row r="55" spans="1:16" ht="21" hidden="1" customHeight="1" x14ac:dyDescent="0.15">
      <c r="A55" s="83">
        <v>9</v>
      </c>
      <c r="B55" s="84"/>
      <c r="C55" s="85" t="s">
        <v>40</v>
      </c>
      <c r="D55" s="31"/>
      <c r="E55" s="429" t="s">
        <v>132</v>
      </c>
      <c r="F55" s="430"/>
      <c r="G55" s="430"/>
      <c r="H55" s="430"/>
      <c r="I55" s="430"/>
      <c r="J55" s="430"/>
      <c r="K55" s="430"/>
      <c r="L55" s="431"/>
      <c r="M55" s="72" t="s">
        <v>127</v>
      </c>
      <c r="N55" s="424" t="s">
        <v>71</v>
      </c>
      <c r="O55" s="425"/>
      <c r="P55" s="86">
        <v>3</v>
      </c>
    </row>
    <row r="56" spans="1:16" ht="21" hidden="1" customHeight="1" x14ac:dyDescent="0.15">
      <c r="A56" s="83"/>
      <c r="B56" s="84"/>
      <c r="C56" s="85" t="s">
        <v>43</v>
      </c>
      <c r="D56" s="31"/>
      <c r="E56" s="429" t="s">
        <v>133</v>
      </c>
      <c r="F56" s="430"/>
      <c r="G56" s="430"/>
      <c r="H56" s="430"/>
      <c r="I56" s="430"/>
      <c r="J56" s="430"/>
      <c r="K56" s="430"/>
      <c r="L56" s="431"/>
      <c r="M56" s="72" t="s">
        <v>130</v>
      </c>
      <c r="N56" s="424"/>
      <c r="O56" s="425"/>
      <c r="P56" s="86">
        <v>3</v>
      </c>
    </row>
    <row r="57" spans="1:16" ht="21" hidden="1" customHeight="1" x14ac:dyDescent="0.15">
      <c r="A57" s="83"/>
      <c r="B57" s="84"/>
      <c r="C57" s="85"/>
      <c r="D57" s="31" t="s">
        <v>39</v>
      </c>
      <c r="E57" s="429" t="s">
        <v>160</v>
      </c>
      <c r="F57" s="430"/>
      <c r="G57" s="430"/>
      <c r="H57" s="430"/>
      <c r="I57" s="430"/>
      <c r="J57" s="430"/>
      <c r="K57" s="430"/>
      <c r="L57" s="431"/>
      <c r="M57" s="72" t="s">
        <v>127</v>
      </c>
      <c r="N57" s="424" t="s">
        <v>68</v>
      </c>
      <c r="O57" s="425"/>
      <c r="P57" s="86">
        <v>1</v>
      </c>
    </row>
    <row r="58" spans="1:16" ht="21" hidden="1" customHeight="1" x14ac:dyDescent="0.15">
      <c r="A58" s="83"/>
      <c r="B58" s="84"/>
      <c r="C58" s="85"/>
      <c r="D58" s="31" t="s">
        <v>47</v>
      </c>
      <c r="E58" s="429" t="s">
        <v>161</v>
      </c>
      <c r="F58" s="430"/>
      <c r="G58" s="430"/>
      <c r="H58" s="430"/>
      <c r="I58" s="430"/>
      <c r="J58" s="430"/>
      <c r="K58" s="430"/>
      <c r="L58" s="431"/>
      <c r="M58" s="72" t="s">
        <v>127</v>
      </c>
      <c r="N58" s="424" t="s">
        <v>57</v>
      </c>
      <c r="O58" s="425"/>
      <c r="P58" s="86">
        <v>1</v>
      </c>
    </row>
    <row r="59" spans="1:16" ht="21" hidden="1" customHeight="1" x14ac:dyDescent="0.15">
      <c r="A59" s="83"/>
      <c r="B59" s="84"/>
      <c r="C59" s="85"/>
      <c r="D59" s="31" t="s">
        <v>51</v>
      </c>
      <c r="E59" s="429" t="s">
        <v>162</v>
      </c>
      <c r="F59" s="430"/>
      <c r="G59" s="430"/>
      <c r="H59" s="430"/>
      <c r="I59" s="430"/>
      <c r="J59" s="430"/>
      <c r="K59" s="430"/>
      <c r="L59" s="431"/>
      <c r="M59" s="72" t="s">
        <v>130</v>
      </c>
      <c r="N59" s="424"/>
      <c r="O59" s="425"/>
      <c r="P59" s="86">
        <v>1</v>
      </c>
    </row>
    <row r="60" spans="1:16" ht="21" hidden="1" customHeight="1" x14ac:dyDescent="0.15">
      <c r="A60" s="83"/>
      <c r="B60" s="84"/>
      <c r="C60" s="85"/>
      <c r="D60" s="31" t="s">
        <v>139</v>
      </c>
      <c r="E60" s="429" t="s">
        <v>163</v>
      </c>
      <c r="F60" s="430"/>
      <c r="G60" s="430"/>
      <c r="H60" s="430"/>
      <c r="I60" s="430"/>
      <c r="J60" s="430"/>
      <c r="K60" s="430"/>
      <c r="L60" s="431"/>
      <c r="M60" s="72" t="s">
        <v>130</v>
      </c>
      <c r="N60" s="424"/>
      <c r="O60" s="425"/>
      <c r="P60" s="86">
        <v>1</v>
      </c>
    </row>
    <row r="61" spans="1:16" ht="21" hidden="1" customHeight="1" x14ac:dyDescent="0.15">
      <c r="A61" s="83"/>
      <c r="B61" s="84"/>
      <c r="C61" s="85"/>
      <c r="D61" s="31" t="s">
        <v>39</v>
      </c>
      <c r="E61" s="429" t="s">
        <v>164</v>
      </c>
      <c r="F61" s="430"/>
      <c r="G61" s="430"/>
      <c r="H61" s="430"/>
      <c r="I61" s="430"/>
      <c r="J61" s="430"/>
      <c r="K61" s="430"/>
      <c r="L61" s="431"/>
      <c r="M61" s="72" t="s">
        <v>125</v>
      </c>
      <c r="N61" s="424"/>
      <c r="O61" s="425"/>
      <c r="P61" s="86">
        <v>1</v>
      </c>
    </row>
    <row r="62" spans="1:16" ht="21" hidden="1" customHeight="1" x14ac:dyDescent="0.15">
      <c r="A62" s="83"/>
      <c r="B62" s="84"/>
      <c r="C62" s="85"/>
      <c r="D62" s="31" t="s">
        <v>42</v>
      </c>
      <c r="E62" s="429" t="s">
        <v>165</v>
      </c>
      <c r="F62" s="430"/>
      <c r="G62" s="430"/>
      <c r="H62" s="430"/>
      <c r="I62" s="430"/>
      <c r="J62" s="430"/>
      <c r="K62" s="430"/>
      <c r="L62" s="431"/>
      <c r="M62" s="72" t="s">
        <v>130</v>
      </c>
      <c r="N62" s="424"/>
      <c r="O62" s="425"/>
      <c r="P62" s="86">
        <v>2</v>
      </c>
    </row>
    <row r="63" spans="1:16" ht="21" hidden="1" customHeight="1" x14ac:dyDescent="0.15">
      <c r="A63" s="83"/>
      <c r="B63" s="84"/>
      <c r="C63" s="85"/>
      <c r="D63" s="31" t="s">
        <v>42</v>
      </c>
      <c r="E63" s="429" t="s">
        <v>166</v>
      </c>
      <c r="F63" s="430"/>
      <c r="G63" s="430"/>
      <c r="H63" s="430"/>
      <c r="I63" s="430"/>
      <c r="J63" s="430"/>
      <c r="K63" s="430"/>
      <c r="L63" s="431"/>
      <c r="M63" s="72" t="s">
        <v>125</v>
      </c>
      <c r="N63" s="424"/>
      <c r="O63" s="425"/>
      <c r="P63" s="86">
        <v>1</v>
      </c>
    </row>
    <row r="64" spans="1:16" ht="21" hidden="1" customHeight="1" x14ac:dyDescent="0.15">
      <c r="A64" s="83">
        <v>10</v>
      </c>
      <c r="B64" s="84"/>
      <c r="C64" s="85" t="s">
        <v>40</v>
      </c>
      <c r="D64" s="31"/>
      <c r="E64" s="429" t="s">
        <v>132</v>
      </c>
      <c r="F64" s="430"/>
      <c r="G64" s="430"/>
      <c r="H64" s="430"/>
      <c r="I64" s="430"/>
      <c r="J64" s="430"/>
      <c r="K64" s="430"/>
      <c r="L64" s="431"/>
      <c r="M64" s="72" t="s">
        <v>127</v>
      </c>
      <c r="N64" s="424" t="s">
        <v>64</v>
      </c>
      <c r="O64" s="425"/>
      <c r="P64" s="86">
        <v>4</v>
      </c>
    </row>
    <row r="65" spans="1:33" ht="21" hidden="1" customHeight="1" x14ac:dyDescent="0.15">
      <c r="A65" s="83"/>
      <c r="B65" s="84"/>
      <c r="C65" s="85" t="s">
        <v>43</v>
      </c>
      <c r="D65" s="31"/>
      <c r="E65" s="429" t="s">
        <v>133</v>
      </c>
      <c r="F65" s="430"/>
      <c r="G65" s="430"/>
      <c r="H65" s="430"/>
      <c r="I65" s="430"/>
      <c r="J65" s="430"/>
      <c r="K65" s="430"/>
      <c r="L65" s="431"/>
      <c r="M65" s="72" t="s">
        <v>130</v>
      </c>
      <c r="N65" s="424"/>
      <c r="O65" s="425"/>
      <c r="P65" s="86">
        <v>4</v>
      </c>
    </row>
    <row r="66" spans="1:33" ht="21" hidden="1" customHeight="1" x14ac:dyDescent="0.15">
      <c r="A66" s="83"/>
      <c r="B66" s="84"/>
      <c r="C66" s="85"/>
      <c r="D66" s="31" t="s">
        <v>42</v>
      </c>
      <c r="E66" s="429" t="s">
        <v>167</v>
      </c>
      <c r="F66" s="430"/>
      <c r="G66" s="430"/>
      <c r="H66" s="430"/>
      <c r="I66" s="430"/>
      <c r="J66" s="430"/>
      <c r="K66" s="430"/>
      <c r="L66" s="431"/>
      <c r="M66" s="72" t="s">
        <v>130</v>
      </c>
      <c r="N66" s="424"/>
      <c r="O66" s="425"/>
      <c r="P66" s="86">
        <v>2</v>
      </c>
    </row>
    <row r="67" spans="1:33" ht="21" hidden="1" customHeight="1" x14ac:dyDescent="0.15">
      <c r="A67" s="83"/>
      <c r="B67" s="84"/>
      <c r="C67" s="85"/>
      <c r="D67" s="31" t="s">
        <v>139</v>
      </c>
      <c r="E67" s="429" t="s">
        <v>168</v>
      </c>
      <c r="F67" s="430"/>
      <c r="G67" s="430"/>
      <c r="H67" s="430"/>
      <c r="I67" s="430"/>
      <c r="J67" s="430"/>
      <c r="K67" s="430"/>
      <c r="L67" s="431"/>
      <c r="M67" s="72" t="s">
        <v>127</v>
      </c>
      <c r="N67" s="424" t="s">
        <v>69</v>
      </c>
      <c r="O67" s="425"/>
      <c r="P67" s="86">
        <v>2</v>
      </c>
      <c r="U67" s="116"/>
      <c r="V67" s="476"/>
      <c r="W67" s="476"/>
      <c r="X67" s="476"/>
      <c r="Y67" s="476"/>
      <c r="Z67" s="476"/>
      <c r="AA67" s="476"/>
      <c r="AB67" s="476"/>
      <c r="AC67" s="476"/>
      <c r="AD67" s="115"/>
      <c r="AE67" s="477"/>
      <c r="AF67" s="477"/>
      <c r="AG67" s="115"/>
    </row>
    <row r="68" spans="1:33" ht="21" hidden="1" customHeight="1" x14ac:dyDescent="0.15">
      <c r="A68" s="83"/>
      <c r="B68" s="84"/>
      <c r="C68" s="85"/>
      <c r="D68" s="31" t="s">
        <v>47</v>
      </c>
      <c r="E68" s="429" t="s">
        <v>169</v>
      </c>
      <c r="F68" s="430"/>
      <c r="G68" s="430"/>
      <c r="H68" s="430"/>
      <c r="I68" s="430"/>
      <c r="J68" s="430"/>
      <c r="K68" s="430"/>
      <c r="L68" s="431"/>
      <c r="M68" s="72" t="s">
        <v>130</v>
      </c>
      <c r="N68" s="424"/>
      <c r="O68" s="425"/>
      <c r="P68" s="86">
        <v>1</v>
      </c>
    </row>
    <row r="69" spans="1:33" ht="21" hidden="1" customHeight="1" x14ac:dyDescent="0.15">
      <c r="A69" s="83"/>
      <c r="B69" s="84"/>
      <c r="C69" s="85" t="s">
        <v>40</v>
      </c>
      <c r="D69" s="31"/>
      <c r="E69" s="429" t="s">
        <v>132</v>
      </c>
      <c r="F69" s="430"/>
      <c r="G69" s="430"/>
      <c r="H69" s="430"/>
      <c r="I69" s="430"/>
      <c r="J69" s="430"/>
      <c r="K69" s="430"/>
      <c r="L69" s="431"/>
      <c r="M69" s="72" t="s">
        <v>127</v>
      </c>
      <c r="N69" s="424" t="s">
        <v>63</v>
      </c>
      <c r="O69" s="425"/>
      <c r="P69" s="86">
        <v>2</v>
      </c>
    </row>
    <row r="70" spans="1:33" ht="21" hidden="1" customHeight="1" x14ac:dyDescent="0.15">
      <c r="A70" s="83"/>
      <c r="B70" s="84"/>
      <c r="C70" s="85" t="s">
        <v>43</v>
      </c>
      <c r="D70" s="31"/>
      <c r="E70" s="429" t="s">
        <v>133</v>
      </c>
      <c r="F70" s="430"/>
      <c r="G70" s="430"/>
      <c r="H70" s="430"/>
      <c r="I70" s="430"/>
      <c r="J70" s="430"/>
      <c r="K70" s="430"/>
      <c r="L70" s="431"/>
      <c r="M70" s="72" t="s">
        <v>127</v>
      </c>
      <c r="N70" s="424" t="s">
        <v>55</v>
      </c>
      <c r="O70" s="425"/>
      <c r="P70" s="86">
        <v>2</v>
      </c>
    </row>
    <row r="71" spans="1:33" ht="21" hidden="1" customHeight="1" x14ac:dyDescent="0.15">
      <c r="A71" s="83"/>
      <c r="B71" s="84"/>
      <c r="C71" s="85"/>
      <c r="D71" s="31" t="s">
        <v>51</v>
      </c>
      <c r="E71" s="429" t="s">
        <v>170</v>
      </c>
      <c r="F71" s="430"/>
      <c r="G71" s="430"/>
      <c r="H71" s="430"/>
      <c r="I71" s="430"/>
      <c r="J71" s="430"/>
      <c r="K71" s="430"/>
      <c r="L71" s="431"/>
      <c r="M71" s="72" t="s">
        <v>130</v>
      </c>
      <c r="N71" s="424"/>
      <c r="O71" s="425"/>
      <c r="P71" s="86">
        <v>2</v>
      </c>
    </row>
    <row r="72" spans="1:33" ht="21" hidden="1" customHeight="1" x14ac:dyDescent="0.15">
      <c r="A72" s="83"/>
      <c r="B72" s="84"/>
      <c r="C72" s="85"/>
      <c r="D72" s="31" t="s">
        <v>39</v>
      </c>
      <c r="E72" s="429" t="s">
        <v>171</v>
      </c>
      <c r="F72" s="430"/>
      <c r="G72" s="430"/>
      <c r="H72" s="430"/>
      <c r="I72" s="430"/>
      <c r="J72" s="430"/>
      <c r="K72" s="430"/>
      <c r="L72" s="431"/>
      <c r="M72" s="72" t="s">
        <v>130</v>
      </c>
      <c r="N72" s="424"/>
      <c r="O72" s="425"/>
      <c r="P72" s="86">
        <v>2</v>
      </c>
    </row>
    <row r="73" spans="1:33" ht="21" hidden="1" customHeight="1" x14ac:dyDescent="0.15">
      <c r="A73" s="83">
        <v>11</v>
      </c>
      <c r="B73" s="84"/>
      <c r="C73" s="85" t="s">
        <v>40</v>
      </c>
      <c r="D73" s="31"/>
      <c r="E73" s="429" t="s">
        <v>132</v>
      </c>
      <c r="F73" s="430"/>
      <c r="G73" s="430"/>
      <c r="H73" s="430"/>
      <c r="I73" s="430"/>
      <c r="J73" s="430"/>
      <c r="K73" s="430"/>
      <c r="L73" s="431"/>
      <c r="M73" s="72" t="s">
        <v>125</v>
      </c>
      <c r="N73" s="424"/>
      <c r="O73" s="425"/>
      <c r="P73" s="86">
        <v>4</v>
      </c>
    </row>
    <row r="74" spans="1:33" ht="21" hidden="1" customHeight="1" x14ac:dyDescent="0.15">
      <c r="A74" s="83"/>
      <c r="B74" s="84"/>
      <c r="C74" s="85" t="s">
        <v>43</v>
      </c>
      <c r="D74" s="31"/>
      <c r="E74" s="429" t="s">
        <v>133</v>
      </c>
      <c r="F74" s="430"/>
      <c r="G74" s="430"/>
      <c r="H74" s="430"/>
      <c r="I74" s="430"/>
      <c r="J74" s="430"/>
      <c r="K74" s="430"/>
      <c r="L74" s="431"/>
      <c r="M74" s="72" t="s">
        <v>130</v>
      </c>
      <c r="N74" s="424"/>
      <c r="O74" s="425"/>
      <c r="P74" s="86">
        <v>4</v>
      </c>
    </row>
    <row r="75" spans="1:33" ht="21" hidden="1" customHeight="1" x14ac:dyDescent="0.15">
      <c r="A75" s="83"/>
      <c r="B75" s="84"/>
      <c r="C75" s="85"/>
      <c r="D75" s="31" t="s">
        <v>47</v>
      </c>
      <c r="E75" s="429" t="s">
        <v>172</v>
      </c>
      <c r="F75" s="430"/>
      <c r="G75" s="430"/>
      <c r="H75" s="430"/>
      <c r="I75" s="430"/>
      <c r="J75" s="430"/>
      <c r="K75" s="430"/>
      <c r="L75" s="431"/>
      <c r="M75" s="72" t="s">
        <v>127</v>
      </c>
      <c r="N75" s="424" t="s">
        <v>83</v>
      </c>
      <c r="O75" s="425"/>
      <c r="P75" s="86">
        <v>2</v>
      </c>
    </row>
    <row r="76" spans="1:33" ht="21" hidden="1" customHeight="1" x14ac:dyDescent="0.15">
      <c r="A76" s="83"/>
      <c r="B76" s="84"/>
      <c r="C76" s="85"/>
      <c r="D76" s="31" t="s">
        <v>51</v>
      </c>
      <c r="E76" s="429" t="s">
        <v>173</v>
      </c>
      <c r="F76" s="430"/>
      <c r="G76" s="430"/>
      <c r="H76" s="430"/>
      <c r="I76" s="430"/>
      <c r="J76" s="430"/>
      <c r="K76" s="430"/>
      <c r="L76" s="431"/>
      <c r="M76" s="72" t="s">
        <v>130</v>
      </c>
      <c r="N76" s="424"/>
      <c r="O76" s="425"/>
      <c r="P76" s="86">
        <v>1</v>
      </c>
    </row>
    <row r="77" spans="1:33" ht="21" hidden="1" customHeight="1" x14ac:dyDescent="0.15">
      <c r="A77" s="83"/>
      <c r="B77" s="84"/>
      <c r="C77" s="85"/>
      <c r="D77" s="31" t="s">
        <v>42</v>
      </c>
      <c r="E77" s="429" t="s">
        <v>174</v>
      </c>
      <c r="F77" s="430"/>
      <c r="G77" s="430"/>
      <c r="H77" s="430"/>
      <c r="I77" s="430"/>
      <c r="J77" s="430"/>
      <c r="K77" s="430"/>
      <c r="L77" s="431"/>
      <c r="M77" s="72" t="s">
        <v>127</v>
      </c>
      <c r="N77" s="424" t="s">
        <v>82</v>
      </c>
      <c r="O77" s="425"/>
      <c r="P77" s="86">
        <v>1</v>
      </c>
    </row>
    <row r="78" spans="1:33" ht="21" hidden="1" customHeight="1" x14ac:dyDescent="0.15">
      <c r="A78" s="83"/>
      <c r="B78" s="84"/>
      <c r="C78" s="85"/>
      <c r="D78" s="31" t="s">
        <v>42</v>
      </c>
      <c r="E78" s="429" t="s">
        <v>175</v>
      </c>
      <c r="F78" s="430"/>
      <c r="G78" s="430"/>
      <c r="H78" s="430"/>
      <c r="I78" s="430"/>
      <c r="J78" s="430"/>
      <c r="K78" s="430"/>
      <c r="L78" s="431"/>
      <c r="M78" s="72" t="s">
        <v>130</v>
      </c>
      <c r="N78" s="424"/>
      <c r="O78" s="425"/>
      <c r="P78" s="86">
        <v>1</v>
      </c>
    </row>
    <row r="79" spans="1:33" ht="21" hidden="1" customHeight="1" x14ac:dyDescent="0.15">
      <c r="A79" s="83"/>
      <c r="B79" s="84"/>
      <c r="C79" s="85"/>
      <c r="D79" s="31" t="s">
        <v>39</v>
      </c>
      <c r="E79" s="429" t="s">
        <v>176</v>
      </c>
      <c r="F79" s="430"/>
      <c r="G79" s="430"/>
      <c r="H79" s="430"/>
      <c r="I79" s="430"/>
      <c r="J79" s="430"/>
      <c r="K79" s="430"/>
      <c r="L79" s="431"/>
      <c r="M79" s="72" t="s">
        <v>130</v>
      </c>
      <c r="N79" s="424"/>
      <c r="O79" s="425"/>
      <c r="P79" s="86">
        <v>1</v>
      </c>
    </row>
    <row r="80" spans="1:33" ht="21" hidden="1" customHeight="1" x14ac:dyDescent="0.15">
      <c r="A80" s="83">
        <v>12</v>
      </c>
      <c r="B80" s="84"/>
      <c r="C80" s="85" t="s">
        <v>40</v>
      </c>
      <c r="D80" s="31"/>
      <c r="E80" s="429" t="s">
        <v>132</v>
      </c>
      <c r="F80" s="430"/>
      <c r="G80" s="430"/>
      <c r="H80" s="430"/>
      <c r="I80" s="430"/>
      <c r="J80" s="430"/>
      <c r="K80" s="430"/>
      <c r="L80" s="431"/>
      <c r="M80" s="72" t="s">
        <v>127</v>
      </c>
      <c r="N80" s="424" t="s">
        <v>74</v>
      </c>
      <c r="O80" s="425"/>
      <c r="P80" s="86">
        <v>4</v>
      </c>
    </row>
    <row r="81" spans="1:16" ht="21" hidden="1" customHeight="1" x14ac:dyDescent="0.15">
      <c r="A81" s="83"/>
      <c r="B81" s="84"/>
      <c r="C81" s="85" t="s">
        <v>43</v>
      </c>
      <c r="D81" s="31"/>
      <c r="E81" s="429" t="s">
        <v>133</v>
      </c>
      <c r="F81" s="430"/>
      <c r="G81" s="430"/>
      <c r="H81" s="430"/>
      <c r="I81" s="430"/>
      <c r="J81" s="430"/>
      <c r="K81" s="430"/>
      <c r="L81" s="431"/>
      <c r="M81" s="72" t="s">
        <v>130</v>
      </c>
      <c r="N81" s="424"/>
      <c r="O81" s="425"/>
      <c r="P81" s="86">
        <v>4</v>
      </c>
    </row>
    <row r="82" spans="1:16" ht="21" hidden="1" customHeight="1" thickBot="1" x14ac:dyDescent="0.2">
      <c r="A82" s="87"/>
      <c r="B82" s="88"/>
      <c r="C82" s="89"/>
      <c r="D82" s="90" t="s">
        <v>39</v>
      </c>
      <c r="E82" s="441" t="s">
        <v>177</v>
      </c>
      <c r="F82" s="442"/>
      <c r="G82" s="442"/>
      <c r="H82" s="442"/>
      <c r="I82" s="442"/>
      <c r="J82" s="442"/>
      <c r="K82" s="442"/>
      <c r="L82" s="443"/>
      <c r="M82" s="89" t="s">
        <v>122</v>
      </c>
      <c r="N82" s="410" t="s">
        <v>49</v>
      </c>
      <c r="O82" s="411"/>
      <c r="P82" s="91">
        <v>1</v>
      </c>
    </row>
    <row r="83" spans="1:16" ht="27.75" hidden="1" customHeight="1" thickTop="1" x14ac:dyDescent="0.1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</row>
    <row r="84" spans="1:16" ht="27.75" hidden="1" customHeight="1" thickBo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</row>
    <row r="85" spans="1:16" ht="15" hidden="1" thickTop="1" thickBot="1" x14ac:dyDescent="0.2">
      <c r="A85" s="444" t="s">
        <v>9</v>
      </c>
      <c r="B85" s="446" t="s">
        <v>10</v>
      </c>
      <c r="C85" s="448" t="s">
        <v>11</v>
      </c>
      <c r="D85" s="449"/>
      <c r="E85" s="450" t="s">
        <v>12</v>
      </c>
      <c r="F85" s="451"/>
      <c r="G85" s="451"/>
      <c r="H85" s="451"/>
      <c r="I85" s="451"/>
      <c r="J85" s="451"/>
      <c r="K85" s="451"/>
      <c r="L85" s="452"/>
      <c r="M85" s="448" t="s">
        <v>13</v>
      </c>
      <c r="N85" s="456"/>
      <c r="O85" s="449"/>
      <c r="P85" s="432" t="s">
        <v>14</v>
      </c>
    </row>
    <row r="86" spans="1:16" ht="25.5" hidden="1" customHeight="1" thickBot="1" x14ac:dyDescent="0.2">
      <c r="A86" s="445"/>
      <c r="B86" s="447"/>
      <c r="C86" s="76" t="s">
        <v>15</v>
      </c>
      <c r="D86" s="77" t="s">
        <v>16</v>
      </c>
      <c r="E86" s="453"/>
      <c r="F86" s="454"/>
      <c r="G86" s="454"/>
      <c r="H86" s="454"/>
      <c r="I86" s="454"/>
      <c r="J86" s="454"/>
      <c r="K86" s="454"/>
      <c r="L86" s="455"/>
      <c r="M86" s="78" t="s">
        <v>17</v>
      </c>
      <c r="N86" s="434" t="s">
        <v>18</v>
      </c>
      <c r="O86" s="435"/>
      <c r="P86" s="433"/>
    </row>
    <row r="87" spans="1:16" ht="21" hidden="1" customHeight="1" thickTop="1" x14ac:dyDescent="0.15">
      <c r="A87" s="95"/>
      <c r="B87" s="80"/>
      <c r="C87" s="72"/>
      <c r="D87" s="81" t="s">
        <v>47</v>
      </c>
      <c r="E87" s="436" t="s">
        <v>178</v>
      </c>
      <c r="F87" s="437"/>
      <c r="G87" s="437"/>
      <c r="H87" s="437"/>
      <c r="I87" s="437"/>
      <c r="J87" s="437"/>
      <c r="K87" s="437"/>
      <c r="L87" s="438"/>
      <c r="M87" s="72" t="s">
        <v>130</v>
      </c>
      <c r="N87" s="439"/>
      <c r="O87" s="440"/>
      <c r="P87" s="82">
        <v>1</v>
      </c>
    </row>
    <row r="88" spans="1:16" ht="21" hidden="1" customHeight="1" x14ac:dyDescent="0.15">
      <c r="A88" s="83"/>
      <c r="B88" s="84"/>
      <c r="C88" s="85"/>
      <c r="D88" s="31" t="s">
        <v>39</v>
      </c>
      <c r="E88" s="429" t="s">
        <v>179</v>
      </c>
      <c r="F88" s="430"/>
      <c r="G88" s="430"/>
      <c r="H88" s="430"/>
      <c r="I88" s="430"/>
      <c r="J88" s="430"/>
      <c r="K88" s="430"/>
      <c r="L88" s="431"/>
      <c r="M88" s="72" t="s">
        <v>127</v>
      </c>
      <c r="N88" s="424" t="s">
        <v>59</v>
      </c>
      <c r="O88" s="425"/>
      <c r="P88" s="86">
        <v>1</v>
      </c>
    </row>
    <row r="89" spans="1:16" ht="21" hidden="1" customHeight="1" x14ac:dyDescent="0.15">
      <c r="A89" s="83"/>
      <c r="B89" s="84"/>
      <c r="C89" s="85"/>
      <c r="D89" s="31" t="s">
        <v>47</v>
      </c>
      <c r="E89" s="429" t="s">
        <v>180</v>
      </c>
      <c r="F89" s="430"/>
      <c r="G89" s="430"/>
      <c r="H89" s="430"/>
      <c r="I89" s="430"/>
      <c r="J89" s="430"/>
      <c r="K89" s="430"/>
      <c r="L89" s="431"/>
      <c r="M89" s="72" t="s">
        <v>130</v>
      </c>
      <c r="N89" s="424"/>
      <c r="O89" s="425"/>
      <c r="P89" s="86">
        <v>2</v>
      </c>
    </row>
    <row r="90" spans="1:16" ht="21" hidden="1" customHeight="1" x14ac:dyDescent="0.15">
      <c r="A90" s="83"/>
      <c r="B90" s="84"/>
      <c r="C90" s="85"/>
      <c r="D90" s="31" t="s">
        <v>39</v>
      </c>
      <c r="E90" s="429" t="s">
        <v>181</v>
      </c>
      <c r="F90" s="430"/>
      <c r="G90" s="430"/>
      <c r="H90" s="430"/>
      <c r="I90" s="430"/>
      <c r="J90" s="430"/>
      <c r="K90" s="430"/>
      <c r="L90" s="431"/>
      <c r="M90" s="72" t="s">
        <v>122</v>
      </c>
      <c r="N90" s="424" t="s">
        <v>49</v>
      </c>
      <c r="O90" s="425"/>
      <c r="P90" s="86">
        <v>1</v>
      </c>
    </row>
    <row r="91" spans="1:16" ht="21" hidden="1" customHeight="1" x14ac:dyDescent="0.15">
      <c r="A91" s="83">
        <v>1</v>
      </c>
      <c r="B91" s="84"/>
      <c r="C91" s="85"/>
      <c r="D91" s="31" t="s">
        <v>51</v>
      </c>
      <c r="E91" s="429" t="s">
        <v>182</v>
      </c>
      <c r="F91" s="430"/>
      <c r="G91" s="430"/>
      <c r="H91" s="430"/>
      <c r="I91" s="430"/>
      <c r="J91" s="430"/>
      <c r="K91" s="430"/>
      <c r="L91" s="431"/>
      <c r="M91" s="72" t="s">
        <v>130</v>
      </c>
      <c r="N91" s="424"/>
      <c r="O91" s="425"/>
      <c r="P91" s="86">
        <v>1</v>
      </c>
    </row>
    <row r="92" spans="1:16" ht="21" hidden="1" customHeight="1" x14ac:dyDescent="0.15">
      <c r="A92" s="83"/>
      <c r="B92" s="84"/>
      <c r="C92" s="85" t="s">
        <v>40</v>
      </c>
      <c r="D92" s="31"/>
      <c r="E92" s="429" t="s">
        <v>132</v>
      </c>
      <c r="F92" s="430"/>
      <c r="G92" s="430"/>
      <c r="H92" s="430"/>
      <c r="I92" s="430"/>
      <c r="J92" s="430"/>
      <c r="K92" s="430"/>
      <c r="L92" s="431"/>
      <c r="M92" s="72" t="s">
        <v>125</v>
      </c>
      <c r="N92" s="424"/>
      <c r="O92" s="425"/>
      <c r="P92" s="86">
        <v>3</v>
      </c>
    </row>
    <row r="93" spans="1:16" ht="21" hidden="1" customHeight="1" x14ac:dyDescent="0.15">
      <c r="A93" s="83"/>
      <c r="B93" s="84"/>
      <c r="C93" s="85" t="s">
        <v>43</v>
      </c>
      <c r="D93" s="31"/>
      <c r="E93" s="429" t="s">
        <v>133</v>
      </c>
      <c r="F93" s="430"/>
      <c r="G93" s="430"/>
      <c r="H93" s="430"/>
      <c r="I93" s="430"/>
      <c r="J93" s="430"/>
      <c r="K93" s="430"/>
      <c r="L93" s="431"/>
      <c r="M93" s="72" t="s">
        <v>130</v>
      </c>
      <c r="N93" s="424"/>
      <c r="O93" s="425"/>
      <c r="P93" s="86">
        <v>3</v>
      </c>
    </row>
    <row r="94" spans="1:16" ht="21" hidden="1" customHeight="1" x14ac:dyDescent="0.15">
      <c r="A94" s="83"/>
      <c r="B94" s="84"/>
      <c r="C94" s="85"/>
      <c r="D94" s="31" t="s">
        <v>39</v>
      </c>
      <c r="E94" s="429" t="s">
        <v>183</v>
      </c>
      <c r="F94" s="430"/>
      <c r="G94" s="430"/>
      <c r="H94" s="430"/>
      <c r="I94" s="430"/>
      <c r="J94" s="430"/>
      <c r="K94" s="430"/>
      <c r="L94" s="431"/>
      <c r="M94" s="72" t="s">
        <v>130</v>
      </c>
      <c r="N94" s="424"/>
      <c r="O94" s="425"/>
      <c r="P94" s="86">
        <v>1</v>
      </c>
    </row>
    <row r="95" spans="1:16" ht="21" hidden="1" customHeight="1" x14ac:dyDescent="0.15">
      <c r="A95" s="83"/>
      <c r="B95" s="84"/>
      <c r="C95" s="85"/>
      <c r="D95" s="31" t="s">
        <v>39</v>
      </c>
      <c r="E95" s="429" t="s">
        <v>184</v>
      </c>
      <c r="F95" s="430"/>
      <c r="G95" s="430"/>
      <c r="H95" s="430"/>
      <c r="I95" s="430"/>
      <c r="J95" s="430"/>
      <c r="K95" s="430"/>
      <c r="L95" s="431"/>
      <c r="M95" s="72" t="s">
        <v>44</v>
      </c>
      <c r="N95" s="424"/>
      <c r="O95" s="425"/>
      <c r="P95" s="86">
        <v>1</v>
      </c>
    </row>
    <row r="96" spans="1:16" ht="21" hidden="1" customHeight="1" x14ac:dyDescent="0.15">
      <c r="A96" s="83"/>
      <c r="B96" s="84"/>
      <c r="C96" s="85"/>
      <c r="D96" s="31" t="s">
        <v>39</v>
      </c>
      <c r="E96" s="198" t="s">
        <v>185</v>
      </c>
      <c r="F96" s="430"/>
      <c r="G96" s="430"/>
      <c r="H96" s="430"/>
      <c r="I96" s="430"/>
      <c r="J96" s="430"/>
      <c r="K96" s="430"/>
      <c r="L96" s="431"/>
      <c r="M96" s="72" t="s">
        <v>125</v>
      </c>
      <c r="N96" s="424"/>
      <c r="O96" s="425"/>
      <c r="P96" s="86">
        <v>1</v>
      </c>
    </row>
    <row r="97" spans="1:16" ht="21" hidden="1" customHeight="1" x14ac:dyDescent="0.15">
      <c r="A97" s="83"/>
      <c r="B97" s="84"/>
      <c r="C97" s="85"/>
      <c r="D97" s="31" t="s">
        <v>47</v>
      </c>
      <c r="E97" s="429" t="s">
        <v>186</v>
      </c>
      <c r="F97" s="430"/>
      <c r="G97" s="430"/>
      <c r="H97" s="430"/>
      <c r="I97" s="430"/>
      <c r="J97" s="430"/>
      <c r="K97" s="430"/>
      <c r="L97" s="431"/>
      <c r="M97" s="72" t="s">
        <v>127</v>
      </c>
      <c r="N97" s="424" t="s">
        <v>57</v>
      </c>
      <c r="O97" s="425"/>
      <c r="P97" s="86">
        <v>1</v>
      </c>
    </row>
    <row r="98" spans="1:16" ht="21" hidden="1" customHeight="1" x14ac:dyDescent="0.15">
      <c r="A98" s="83"/>
      <c r="B98" s="84"/>
      <c r="C98" s="85"/>
      <c r="D98" s="31" t="s">
        <v>51</v>
      </c>
      <c r="E98" s="429" t="s">
        <v>187</v>
      </c>
      <c r="F98" s="430"/>
      <c r="G98" s="430"/>
      <c r="H98" s="430"/>
      <c r="I98" s="430"/>
      <c r="J98" s="430"/>
      <c r="K98" s="430"/>
      <c r="L98" s="431"/>
      <c r="M98" s="72" t="s">
        <v>127</v>
      </c>
      <c r="N98" s="424" t="s">
        <v>73</v>
      </c>
      <c r="O98" s="425"/>
      <c r="P98" s="86">
        <v>1</v>
      </c>
    </row>
    <row r="99" spans="1:16" ht="32.450000000000003" customHeight="1" x14ac:dyDescent="0.15">
      <c r="A99" s="120"/>
      <c r="B99" s="120"/>
      <c r="C99" s="118"/>
      <c r="D99" s="118"/>
      <c r="E99" s="122"/>
      <c r="F99" s="122"/>
      <c r="G99" s="122"/>
      <c r="H99" s="122"/>
      <c r="I99" s="122"/>
      <c r="J99" s="122"/>
      <c r="K99" s="122"/>
      <c r="L99" s="122"/>
      <c r="M99" s="118"/>
      <c r="N99" s="121"/>
      <c r="O99" s="121"/>
      <c r="P99" s="118"/>
    </row>
    <row r="100" spans="1:16" ht="21" customHeight="1" x14ac:dyDescent="0.15">
      <c r="A100" s="83">
        <v>2</v>
      </c>
      <c r="B100" s="84">
        <v>4</v>
      </c>
      <c r="C100" s="85" t="s">
        <v>40</v>
      </c>
      <c r="D100" s="31"/>
      <c r="E100" s="429" t="s">
        <v>132</v>
      </c>
      <c r="F100" s="430"/>
      <c r="G100" s="430"/>
      <c r="H100" s="430"/>
      <c r="I100" s="430"/>
      <c r="J100" s="430"/>
      <c r="K100" s="430"/>
      <c r="L100" s="431"/>
      <c r="M100" s="72" t="s">
        <v>127</v>
      </c>
      <c r="N100" s="424" t="s">
        <v>64</v>
      </c>
      <c r="O100" s="425"/>
      <c r="P100" s="86">
        <v>3</v>
      </c>
    </row>
    <row r="101" spans="1:16" ht="21" customHeight="1" x14ac:dyDescent="0.15">
      <c r="A101" s="83"/>
      <c r="B101" s="84">
        <v>5</v>
      </c>
      <c r="C101" s="85" t="s">
        <v>43</v>
      </c>
      <c r="D101" s="31"/>
      <c r="E101" s="429" t="s">
        <v>133</v>
      </c>
      <c r="F101" s="430"/>
      <c r="G101" s="430"/>
      <c r="H101" s="430"/>
      <c r="I101" s="430"/>
      <c r="J101" s="430"/>
      <c r="K101" s="430"/>
      <c r="L101" s="431"/>
      <c r="M101" s="72" t="s">
        <v>130</v>
      </c>
      <c r="N101" s="424"/>
      <c r="O101" s="425"/>
      <c r="P101" s="86">
        <v>3</v>
      </c>
    </row>
    <row r="102" spans="1:16" ht="21" customHeight="1" x14ac:dyDescent="0.15">
      <c r="A102" s="83"/>
      <c r="B102" s="84">
        <v>10</v>
      </c>
      <c r="C102" s="85"/>
      <c r="D102" s="31" t="s">
        <v>39</v>
      </c>
      <c r="E102" s="429" t="s">
        <v>188</v>
      </c>
      <c r="F102" s="430"/>
      <c r="G102" s="430"/>
      <c r="H102" s="430"/>
      <c r="I102" s="430"/>
      <c r="J102" s="430"/>
      <c r="K102" s="430"/>
      <c r="L102" s="431"/>
      <c r="M102" s="72" t="s">
        <v>122</v>
      </c>
      <c r="N102" s="424" t="s">
        <v>49</v>
      </c>
      <c r="O102" s="425"/>
      <c r="P102" s="86">
        <v>1</v>
      </c>
    </row>
    <row r="103" spans="1:16" ht="21" customHeight="1" x14ac:dyDescent="0.15">
      <c r="A103" s="83"/>
      <c r="B103" s="84">
        <v>10</v>
      </c>
      <c r="C103" s="85"/>
      <c r="D103" s="31" t="s">
        <v>39</v>
      </c>
      <c r="E103" s="429" t="s">
        <v>189</v>
      </c>
      <c r="F103" s="430"/>
      <c r="G103" s="430"/>
      <c r="H103" s="430"/>
      <c r="I103" s="430"/>
      <c r="J103" s="430"/>
      <c r="K103" s="430"/>
      <c r="L103" s="431"/>
      <c r="M103" s="72" t="s">
        <v>122</v>
      </c>
      <c r="N103" s="424" t="s">
        <v>49</v>
      </c>
      <c r="O103" s="425"/>
      <c r="P103" s="86">
        <v>1</v>
      </c>
    </row>
    <row r="104" spans="1:16" ht="21" customHeight="1" x14ac:dyDescent="0.15">
      <c r="A104" s="83"/>
      <c r="B104" s="84">
        <v>12</v>
      </c>
      <c r="C104" s="85"/>
      <c r="D104" s="31" t="s">
        <v>47</v>
      </c>
      <c r="E104" s="429" t="s">
        <v>190</v>
      </c>
      <c r="F104" s="430"/>
      <c r="G104" s="430"/>
      <c r="H104" s="430"/>
      <c r="I104" s="430"/>
      <c r="J104" s="430"/>
      <c r="K104" s="430"/>
      <c r="L104" s="431"/>
      <c r="M104" s="72" t="s">
        <v>130</v>
      </c>
      <c r="N104" s="424"/>
      <c r="O104" s="425"/>
      <c r="P104" s="86">
        <v>2</v>
      </c>
    </row>
    <row r="105" spans="1:16" ht="21" customHeight="1" x14ac:dyDescent="0.15">
      <c r="A105" s="83"/>
      <c r="B105" s="84">
        <v>12</v>
      </c>
      <c r="C105" s="85"/>
      <c r="D105" s="31" t="s">
        <v>39</v>
      </c>
      <c r="E105" s="429" t="s">
        <v>191</v>
      </c>
      <c r="F105" s="430"/>
      <c r="G105" s="430"/>
      <c r="H105" s="430"/>
      <c r="I105" s="430"/>
      <c r="J105" s="430"/>
      <c r="K105" s="430"/>
      <c r="L105" s="431"/>
      <c r="M105" s="72" t="s">
        <v>130</v>
      </c>
      <c r="N105" s="424"/>
      <c r="O105" s="425"/>
      <c r="P105" s="86">
        <v>1</v>
      </c>
    </row>
    <row r="106" spans="1:16" ht="21" customHeight="1" x14ac:dyDescent="0.15">
      <c r="A106" s="83"/>
      <c r="B106" s="84">
        <v>18</v>
      </c>
      <c r="C106" s="85"/>
      <c r="D106" s="31" t="s">
        <v>139</v>
      </c>
      <c r="E106" s="429" t="s">
        <v>192</v>
      </c>
      <c r="F106" s="430"/>
      <c r="G106" s="430"/>
      <c r="H106" s="430"/>
      <c r="I106" s="430"/>
      <c r="J106" s="430"/>
      <c r="K106" s="430"/>
      <c r="L106" s="431"/>
      <c r="M106" s="72" t="s">
        <v>130</v>
      </c>
      <c r="N106" s="424"/>
      <c r="O106" s="425"/>
      <c r="P106" s="86">
        <v>2</v>
      </c>
    </row>
    <row r="107" spans="1:16" ht="21" customHeight="1" x14ac:dyDescent="0.15">
      <c r="A107" s="83"/>
      <c r="B107" s="84">
        <v>25</v>
      </c>
      <c r="C107" s="85"/>
      <c r="D107" s="31" t="s">
        <v>47</v>
      </c>
      <c r="E107" s="429" t="s">
        <v>193</v>
      </c>
      <c r="F107" s="430"/>
      <c r="G107" s="430"/>
      <c r="H107" s="430"/>
      <c r="I107" s="430"/>
      <c r="J107" s="430"/>
      <c r="K107" s="430"/>
      <c r="L107" s="431"/>
      <c r="M107" s="72" t="s">
        <v>127</v>
      </c>
      <c r="N107" s="424" t="s">
        <v>62</v>
      </c>
      <c r="O107" s="425"/>
      <c r="P107" s="86">
        <v>2</v>
      </c>
    </row>
    <row r="108" spans="1:16" ht="21" customHeight="1" x14ac:dyDescent="0.15">
      <c r="A108" s="83"/>
      <c r="B108" s="84"/>
      <c r="C108" s="85"/>
      <c r="D108" s="31"/>
      <c r="E108" s="421"/>
      <c r="F108" s="422"/>
      <c r="G108" s="422"/>
      <c r="H108" s="422"/>
      <c r="I108" s="422"/>
      <c r="J108" s="422"/>
      <c r="K108" s="422"/>
      <c r="L108" s="423"/>
      <c r="M108" s="72"/>
      <c r="N108" s="424"/>
      <c r="O108" s="425"/>
      <c r="P108" s="86"/>
    </row>
    <row r="109" spans="1:16" ht="21" customHeight="1" x14ac:dyDescent="0.15">
      <c r="A109" s="83"/>
      <c r="B109" s="84"/>
      <c r="C109" s="85"/>
      <c r="D109" s="31"/>
      <c r="E109" s="421"/>
      <c r="F109" s="422"/>
      <c r="G109" s="422"/>
      <c r="H109" s="422"/>
      <c r="I109" s="422"/>
      <c r="J109" s="422"/>
      <c r="K109" s="422"/>
      <c r="L109" s="423"/>
      <c r="M109" s="72"/>
      <c r="N109" s="424"/>
      <c r="O109" s="425"/>
      <c r="P109" s="86"/>
    </row>
    <row r="110" spans="1:16" ht="21" customHeight="1" x14ac:dyDescent="0.15">
      <c r="A110" s="83"/>
      <c r="B110" s="84"/>
      <c r="C110" s="85"/>
      <c r="D110" s="31"/>
      <c r="E110" s="421"/>
      <c r="F110" s="422"/>
      <c r="G110" s="422"/>
      <c r="H110" s="422"/>
      <c r="I110" s="422"/>
      <c r="J110" s="422"/>
      <c r="K110" s="422"/>
      <c r="L110" s="423"/>
      <c r="M110" s="72"/>
      <c r="N110" s="424"/>
      <c r="O110" s="425"/>
      <c r="P110" s="86"/>
    </row>
    <row r="111" spans="1:16" ht="21" customHeight="1" x14ac:dyDescent="0.15">
      <c r="A111" s="83"/>
      <c r="B111" s="84"/>
      <c r="C111" s="85"/>
      <c r="D111" s="31"/>
      <c r="E111" s="421"/>
      <c r="F111" s="422"/>
      <c r="G111" s="422"/>
      <c r="H111" s="422"/>
      <c r="I111" s="422"/>
      <c r="J111" s="422"/>
      <c r="K111" s="422"/>
      <c r="L111" s="423"/>
      <c r="M111" s="72"/>
      <c r="N111" s="424"/>
      <c r="O111" s="425"/>
      <c r="P111" s="86"/>
    </row>
    <row r="112" spans="1:16" ht="21" customHeight="1" x14ac:dyDescent="0.15">
      <c r="A112" s="83"/>
      <c r="B112" s="84"/>
      <c r="C112" s="85"/>
      <c r="D112" s="31"/>
      <c r="E112" s="421"/>
      <c r="F112" s="422"/>
      <c r="G112" s="422"/>
      <c r="H112" s="422"/>
      <c r="I112" s="422"/>
      <c r="J112" s="422"/>
      <c r="K112" s="422"/>
      <c r="L112" s="423"/>
      <c r="M112" s="72"/>
      <c r="N112" s="424"/>
      <c r="O112" s="425"/>
      <c r="P112" s="86"/>
    </row>
    <row r="113" spans="1:16" ht="21" customHeight="1" x14ac:dyDescent="0.15">
      <c r="A113" s="83"/>
      <c r="B113" s="84"/>
      <c r="C113" s="85"/>
      <c r="D113" s="31"/>
      <c r="E113" s="421"/>
      <c r="F113" s="422"/>
      <c r="G113" s="422"/>
      <c r="H113" s="422"/>
      <c r="I113" s="422"/>
      <c r="J113" s="422"/>
      <c r="K113" s="422"/>
      <c r="L113" s="423"/>
      <c r="M113" s="72"/>
      <c r="N113" s="424"/>
      <c r="O113" s="425"/>
      <c r="P113" s="86"/>
    </row>
    <row r="114" spans="1:16" ht="21" customHeight="1" thickBot="1" x14ac:dyDescent="0.2">
      <c r="A114" s="96"/>
      <c r="B114" s="97"/>
      <c r="C114" s="98"/>
      <c r="D114" s="99"/>
      <c r="E114" s="426"/>
      <c r="F114" s="427"/>
      <c r="G114" s="427"/>
      <c r="H114" s="427"/>
      <c r="I114" s="427"/>
      <c r="J114" s="427"/>
      <c r="K114" s="427"/>
      <c r="L114" s="428"/>
      <c r="M114" s="100"/>
      <c r="N114" s="410"/>
      <c r="O114" s="411"/>
      <c r="P114" s="101"/>
    </row>
    <row r="115" spans="1:16" ht="18.75" customHeight="1" thickTop="1" thickBot="1" x14ac:dyDescent="0.2">
      <c r="A115" s="102"/>
      <c r="B115" s="102"/>
      <c r="C115" s="102"/>
      <c r="D115" s="102"/>
      <c r="E115" s="94"/>
      <c r="F115" s="94"/>
      <c r="G115" s="94"/>
      <c r="H115" s="94"/>
      <c r="I115" s="94"/>
      <c r="J115" s="94"/>
      <c r="K115" s="94"/>
      <c r="L115" s="94"/>
      <c r="M115" s="103"/>
      <c r="N115" s="412" t="s">
        <v>194</v>
      </c>
      <c r="O115" s="413"/>
      <c r="P115" s="104">
        <f>SUM(P9:P114)</f>
        <v>180</v>
      </c>
    </row>
    <row r="116" spans="1:16" ht="14.25" customHeight="1" thickTop="1" x14ac:dyDescent="0.15">
      <c r="A116" s="414" t="s">
        <v>20</v>
      </c>
      <c r="B116" s="414"/>
      <c r="C116" s="414"/>
      <c r="D116" s="41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6"/>
    </row>
    <row r="117" spans="1:16" ht="14.25" customHeight="1" thickBot="1" x14ac:dyDescent="0.2">
      <c r="A117" s="415" t="s">
        <v>21</v>
      </c>
      <c r="B117" s="415"/>
      <c r="C117" s="415"/>
      <c r="D117" s="41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7"/>
    </row>
    <row r="118" spans="1:16" ht="14.25" thickTop="1" x14ac:dyDescent="0.15">
      <c r="A118" s="392" t="s">
        <v>22</v>
      </c>
      <c r="B118" s="416"/>
      <c r="C118" s="417" t="s">
        <v>23</v>
      </c>
      <c r="D118" s="418"/>
      <c r="E118" s="419" t="s">
        <v>24</v>
      </c>
      <c r="F118" s="420"/>
      <c r="G118" s="105"/>
      <c r="H118" s="105"/>
      <c r="I118" s="105"/>
      <c r="J118" s="105"/>
      <c r="K118" s="105"/>
      <c r="L118" s="105"/>
      <c r="M118" s="105"/>
      <c r="N118" s="105"/>
      <c r="O118" s="105"/>
      <c r="P118" s="107"/>
    </row>
    <row r="119" spans="1:16" ht="20.100000000000001" customHeight="1" thickBot="1" x14ac:dyDescent="0.2">
      <c r="A119" s="389">
        <f>A124+C124</f>
        <v>90</v>
      </c>
      <c r="B119" s="390"/>
      <c r="C119" s="145">
        <f>SUM(E124:N124)</f>
        <v>90</v>
      </c>
      <c r="D119" s="391"/>
      <c r="E119" s="387">
        <f>A119+C119</f>
        <v>180</v>
      </c>
      <c r="F119" s="388"/>
      <c r="G119" s="105"/>
      <c r="H119" s="105"/>
      <c r="I119" s="105"/>
      <c r="J119" s="105"/>
      <c r="K119" s="105"/>
      <c r="L119" s="105"/>
      <c r="M119" s="105"/>
      <c r="N119" s="105"/>
      <c r="O119" s="105"/>
      <c r="P119" s="107"/>
    </row>
    <row r="120" spans="1:16" ht="14.25" customHeight="1" thickTop="1" x14ac:dyDescent="0.15">
      <c r="A120" s="108"/>
      <c r="B120" s="108"/>
      <c r="C120" s="108"/>
      <c r="D120" s="108"/>
      <c r="E120" s="109"/>
      <c r="F120" s="109"/>
      <c r="G120" s="105"/>
      <c r="H120" s="105"/>
      <c r="I120" s="105"/>
      <c r="J120" s="105"/>
      <c r="K120" s="105"/>
      <c r="L120" s="105"/>
      <c r="M120" s="105"/>
      <c r="N120" s="105"/>
      <c r="O120" s="105"/>
      <c r="P120" s="107"/>
    </row>
    <row r="121" spans="1:16" ht="14.25" customHeight="1" thickBot="1" x14ac:dyDescent="0.2">
      <c r="A121" s="110" t="s">
        <v>25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1"/>
    </row>
    <row r="122" spans="1:16" ht="14.25" thickTop="1" x14ac:dyDescent="0.15">
      <c r="A122" s="392" t="s">
        <v>22</v>
      </c>
      <c r="B122" s="393"/>
      <c r="C122" s="393"/>
      <c r="D122" s="394"/>
      <c r="E122" s="393" t="s">
        <v>23</v>
      </c>
      <c r="F122" s="393"/>
      <c r="G122" s="393"/>
      <c r="H122" s="393"/>
      <c r="I122" s="393"/>
      <c r="J122" s="393"/>
      <c r="K122" s="393"/>
      <c r="L122" s="393"/>
      <c r="M122" s="393"/>
      <c r="N122" s="393"/>
      <c r="O122" s="395" t="s">
        <v>26</v>
      </c>
      <c r="P122" s="396"/>
    </row>
    <row r="123" spans="1:16" ht="22.5" customHeight="1" x14ac:dyDescent="0.15">
      <c r="A123" s="399" t="s">
        <v>27</v>
      </c>
      <c r="B123" s="400"/>
      <c r="C123" s="401" t="s">
        <v>28</v>
      </c>
      <c r="D123" s="402"/>
      <c r="E123" s="403" t="s">
        <v>29</v>
      </c>
      <c r="F123" s="400"/>
      <c r="G123" s="401" t="s">
        <v>195</v>
      </c>
      <c r="H123" s="400"/>
      <c r="I123" s="404" t="s">
        <v>31</v>
      </c>
      <c r="J123" s="405"/>
      <c r="K123" s="406" t="s">
        <v>32</v>
      </c>
      <c r="L123" s="407"/>
      <c r="M123" s="404" t="s">
        <v>33</v>
      </c>
      <c r="N123" s="408"/>
      <c r="O123" s="397"/>
      <c r="P123" s="398"/>
    </row>
    <row r="124" spans="1:16" ht="20.100000000000001" customHeight="1" thickBot="1" x14ac:dyDescent="0.2">
      <c r="A124" s="389">
        <f>SUMIF(C9:C114,"示",P9:P114)</f>
        <v>45</v>
      </c>
      <c r="B124" s="146"/>
      <c r="C124" s="390">
        <f>SUMIF(C9:C114,"参",P9:P114)</f>
        <v>45</v>
      </c>
      <c r="D124" s="390"/>
      <c r="E124" s="409">
        <f>SUMIF(D9:D114,"素",P9:P114)</f>
        <v>28</v>
      </c>
      <c r="F124" s="146"/>
      <c r="G124" s="145">
        <f>SUMIF($D$9:$D$114,"学",P9:$P$114)</f>
        <v>20</v>
      </c>
      <c r="H124" s="146"/>
      <c r="I124" s="145">
        <f>SUMIF($D$9:$D$114,"生",P9:$P$114)</f>
        <v>26</v>
      </c>
      <c r="J124" s="146"/>
      <c r="K124" s="145">
        <f>SUMIF($D$9:$D$114,"支",$P9:P$114)</f>
        <v>8</v>
      </c>
      <c r="L124" s="146"/>
      <c r="M124" s="385">
        <f>SUMIF($D$9:$D$114,"Ｉ",$P9:P$114)</f>
        <v>8</v>
      </c>
      <c r="N124" s="386"/>
      <c r="O124" s="387">
        <f>SUM(A124:N124)</f>
        <v>180</v>
      </c>
      <c r="P124" s="388"/>
    </row>
    <row r="125" spans="1:16" ht="7.35" customHeight="1" thickTop="1" x14ac:dyDescent="0.1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/>
      <c r="P125" s="112"/>
    </row>
    <row r="126" spans="1:16" ht="14.25" customHeight="1" thickBot="1" x14ac:dyDescent="0.2">
      <c r="A126" s="110" t="s">
        <v>34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1"/>
    </row>
    <row r="127" spans="1:16" ht="21.2" customHeight="1" thickTop="1" x14ac:dyDescent="0.15">
      <c r="A127" s="466" t="s">
        <v>106</v>
      </c>
      <c r="B127" s="467"/>
      <c r="C127" s="467"/>
      <c r="D127" s="467"/>
      <c r="E127" s="462" t="s">
        <v>107</v>
      </c>
      <c r="F127" s="313"/>
      <c r="G127" s="313"/>
      <c r="H127" s="313"/>
      <c r="I127" s="469" t="s">
        <v>37</v>
      </c>
      <c r="J127" s="470"/>
      <c r="K127" s="471"/>
      <c r="L127" s="469" t="s">
        <v>38</v>
      </c>
      <c r="M127" s="470"/>
      <c r="N127" s="470"/>
      <c r="O127" s="474"/>
      <c r="P127" s="113" t="s">
        <v>26</v>
      </c>
    </row>
    <row r="128" spans="1:16" ht="20.100000000000001" customHeight="1" thickBot="1" x14ac:dyDescent="0.2">
      <c r="A128" s="468">
        <f>SUMIF(M9:M114,"①",P9:P114)</f>
        <v>87</v>
      </c>
      <c r="B128" s="464"/>
      <c r="C128" s="464"/>
      <c r="D128" s="465"/>
      <c r="E128" s="463">
        <f>SUMIF(M9:N114,"②",P9:Q114)</f>
        <v>27</v>
      </c>
      <c r="F128" s="464">
        <f t="shared" ref="F128:H128" si="0">SUMIF(O9:O114,"②",R9:R114)</f>
        <v>0</v>
      </c>
      <c r="G128" s="464">
        <f t="shared" si="0"/>
        <v>0</v>
      </c>
      <c r="H128" s="465">
        <f t="shared" si="0"/>
        <v>0</v>
      </c>
      <c r="I128" s="145">
        <f>SUMIF(L9:M114,"③",O9:P114)</f>
        <v>11</v>
      </c>
      <c r="J128" s="472"/>
      <c r="K128" s="473"/>
      <c r="L128" s="145">
        <f>SUMIF(L9:M114,"④",O9:P114)</f>
        <v>55</v>
      </c>
      <c r="M128" s="472"/>
      <c r="N128" s="472"/>
      <c r="O128" s="475"/>
      <c r="P128" s="114">
        <f>SUM(A128:O128)</f>
        <v>180</v>
      </c>
    </row>
    <row r="129" spans="1:10" ht="14.25" thickTop="1" x14ac:dyDescent="0.15"/>
    <row r="131" spans="1:10" x14ac:dyDescent="0.15">
      <c r="H131" s="30"/>
    </row>
    <row r="133" spans="1:10" ht="17.25" customHeight="1" x14ac:dyDescent="0.15"/>
    <row r="134" spans="1:10" ht="12" customHeight="1" x14ac:dyDescent="0.15"/>
    <row r="135" spans="1:10" ht="12" hidden="1" customHeight="1" x14ac:dyDescent="0.15">
      <c r="A135" s="2"/>
      <c r="B135" s="17" t="s">
        <v>39</v>
      </c>
      <c r="C135" s="4" t="s">
        <v>40</v>
      </c>
      <c r="D135" s="5" t="s">
        <v>41</v>
      </c>
      <c r="E135" s="3"/>
      <c r="F135" s="3"/>
      <c r="G135" s="6"/>
      <c r="H135" s="3"/>
      <c r="I135" s="3"/>
      <c r="J135" s="3"/>
    </row>
    <row r="136" spans="1:10" ht="12" hidden="1" customHeight="1" x14ac:dyDescent="0.15">
      <c r="A136" s="2"/>
      <c r="B136" s="17" t="s">
        <v>42</v>
      </c>
      <c r="C136" s="7" t="s">
        <v>43</v>
      </c>
      <c r="D136" s="8" t="s">
        <v>44</v>
      </c>
      <c r="E136" s="3"/>
      <c r="F136" s="3"/>
      <c r="G136" s="9" t="s">
        <v>45</v>
      </c>
      <c r="H136" s="3"/>
      <c r="I136" s="3"/>
      <c r="J136" s="3"/>
    </row>
    <row r="137" spans="1:10" ht="12" hidden="1" customHeight="1" x14ac:dyDescent="0.15">
      <c r="A137" s="2"/>
      <c r="B137" s="17" t="s">
        <v>47</v>
      </c>
      <c r="C137" s="3"/>
      <c r="D137" s="8" t="s">
        <v>48</v>
      </c>
      <c r="E137" s="3"/>
      <c r="F137" s="3"/>
      <c r="G137" s="9" t="s">
        <v>49</v>
      </c>
      <c r="H137" s="3"/>
      <c r="I137" s="3"/>
      <c r="J137" s="3"/>
    </row>
    <row r="138" spans="1:10" ht="12" hidden="1" customHeight="1" x14ac:dyDescent="0.15">
      <c r="A138" s="2"/>
      <c r="B138" s="17" t="s">
        <v>51</v>
      </c>
      <c r="C138" s="3"/>
      <c r="D138" s="10" t="s">
        <v>52</v>
      </c>
      <c r="E138" s="3"/>
      <c r="F138" s="3"/>
      <c r="G138" s="9" t="s">
        <v>53</v>
      </c>
      <c r="H138" s="3"/>
      <c r="I138" s="3"/>
      <c r="J138" s="3"/>
    </row>
    <row r="139" spans="1:10" ht="12" hidden="1" customHeight="1" x14ac:dyDescent="0.15">
      <c r="A139" s="2"/>
      <c r="B139" s="17" t="s">
        <v>54</v>
      </c>
      <c r="C139" s="3"/>
      <c r="D139" s="3"/>
      <c r="E139" s="3"/>
      <c r="F139" s="3"/>
      <c r="G139" s="9" t="s">
        <v>55</v>
      </c>
      <c r="H139" s="3"/>
      <c r="I139" s="3"/>
      <c r="J139" s="3"/>
    </row>
    <row r="140" spans="1:10" ht="12" hidden="1" customHeight="1" x14ac:dyDescent="0.15">
      <c r="G140" s="9" t="s">
        <v>56</v>
      </c>
      <c r="H140" s="3"/>
      <c r="I140" s="3"/>
      <c r="J140" s="3"/>
    </row>
    <row r="141" spans="1:10" ht="12" hidden="1" customHeight="1" x14ac:dyDescent="0.15">
      <c r="E141" s="2"/>
      <c r="F141" s="2"/>
      <c r="G141" s="9" t="s">
        <v>57</v>
      </c>
      <c r="H141" s="3"/>
      <c r="I141" s="3"/>
      <c r="J141" s="3"/>
    </row>
    <row r="142" spans="1:10" ht="12" hidden="1" customHeight="1" x14ac:dyDescent="0.15">
      <c r="G142" s="9" t="s">
        <v>58</v>
      </c>
      <c r="H142" s="3"/>
      <c r="I142" s="3"/>
      <c r="J142" s="3"/>
    </row>
    <row r="143" spans="1:10" ht="12" hidden="1" customHeight="1" x14ac:dyDescent="0.15">
      <c r="G143" s="9" t="s">
        <v>59</v>
      </c>
      <c r="H143" s="3"/>
      <c r="I143" s="3"/>
      <c r="J143" s="3"/>
    </row>
    <row r="144" spans="1:10" ht="12" hidden="1" customHeight="1" x14ac:dyDescent="0.15">
      <c r="G144" s="9" t="s">
        <v>60</v>
      </c>
      <c r="H144" s="3"/>
      <c r="I144" s="3"/>
      <c r="J144" s="3"/>
    </row>
    <row r="145" spans="7:10" ht="12" hidden="1" customHeight="1" x14ac:dyDescent="0.15">
      <c r="G145" s="9" t="s">
        <v>61</v>
      </c>
      <c r="H145" s="3"/>
      <c r="I145" s="3"/>
      <c r="J145" s="3"/>
    </row>
    <row r="146" spans="7:10" ht="12" hidden="1" customHeight="1" x14ac:dyDescent="0.15">
      <c r="G146" s="9" t="s">
        <v>62</v>
      </c>
      <c r="H146" s="3"/>
      <c r="I146" s="3"/>
      <c r="J146" s="3"/>
    </row>
    <row r="147" spans="7:10" ht="12" hidden="1" customHeight="1" x14ac:dyDescent="0.15">
      <c r="G147" s="9" t="s">
        <v>63</v>
      </c>
      <c r="H147" s="3"/>
      <c r="I147" s="3"/>
      <c r="J147" s="3"/>
    </row>
    <row r="148" spans="7:10" ht="12" hidden="1" customHeight="1" x14ac:dyDescent="0.15">
      <c r="G148" s="9" t="s">
        <v>64</v>
      </c>
      <c r="H148" s="3"/>
      <c r="I148" s="3"/>
      <c r="J148" s="3"/>
    </row>
    <row r="149" spans="7:10" ht="12" hidden="1" customHeight="1" x14ac:dyDescent="0.15">
      <c r="G149" s="9" t="s">
        <v>65</v>
      </c>
      <c r="H149" s="3"/>
      <c r="I149" s="3"/>
      <c r="J149" s="3"/>
    </row>
    <row r="150" spans="7:10" ht="12" hidden="1" customHeight="1" x14ac:dyDescent="0.15">
      <c r="G150" s="9" t="s">
        <v>66</v>
      </c>
      <c r="H150" s="3"/>
      <c r="I150" s="3"/>
      <c r="J150" s="3"/>
    </row>
    <row r="151" spans="7:10" ht="12" hidden="1" customHeight="1" x14ac:dyDescent="0.15">
      <c r="G151" s="9" t="s">
        <v>67</v>
      </c>
      <c r="H151" s="3"/>
      <c r="I151" s="3"/>
      <c r="J151" s="3"/>
    </row>
    <row r="152" spans="7:10" ht="12" hidden="1" customHeight="1" x14ac:dyDescent="0.15">
      <c r="G152" s="9" t="s">
        <v>68</v>
      </c>
      <c r="H152" s="3"/>
      <c r="I152" s="3"/>
      <c r="J152" s="3"/>
    </row>
    <row r="153" spans="7:10" ht="12" hidden="1" customHeight="1" x14ac:dyDescent="0.15">
      <c r="G153" s="9" t="s">
        <v>69</v>
      </c>
      <c r="H153" s="3"/>
      <c r="I153" s="3"/>
      <c r="J153" s="3"/>
    </row>
    <row r="154" spans="7:10" ht="12" hidden="1" customHeight="1" x14ac:dyDescent="0.15">
      <c r="G154" s="9" t="s">
        <v>70</v>
      </c>
      <c r="H154" s="3"/>
      <c r="I154" s="3"/>
      <c r="J154" s="3"/>
    </row>
    <row r="155" spans="7:10" ht="12" hidden="1" customHeight="1" x14ac:dyDescent="0.15">
      <c r="G155" s="9" t="s">
        <v>71</v>
      </c>
      <c r="H155" s="3"/>
      <c r="I155" s="3"/>
      <c r="J155" s="3"/>
    </row>
    <row r="156" spans="7:10" ht="12" hidden="1" customHeight="1" x14ac:dyDescent="0.15">
      <c r="G156" s="9" t="s">
        <v>72</v>
      </c>
      <c r="H156" s="3"/>
      <c r="I156" s="3"/>
      <c r="J156" s="3"/>
    </row>
    <row r="157" spans="7:10" ht="12" hidden="1" customHeight="1" x14ac:dyDescent="0.15">
      <c r="G157" s="9" t="s">
        <v>73</v>
      </c>
      <c r="H157" s="3"/>
      <c r="I157" s="3"/>
      <c r="J157" s="3"/>
    </row>
    <row r="158" spans="7:10" ht="12" hidden="1" customHeight="1" x14ac:dyDescent="0.15">
      <c r="G158" s="9" t="s">
        <v>74</v>
      </c>
      <c r="H158" s="3"/>
      <c r="I158" s="3"/>
      <c r="J158" s="3"/>
    </row>
    <row r="159" spans="7:10" ht="12" hidden="1" customHeight="1" x14ac:dyDescent="0.15">
      <c r="G159" s="9" t="s">
        <v>75</v>
      </c>
      <c r="H159" s="3"/>
      <c r="I159" s="3"/>
      <c r="J159" s="3"/>
    </row>
    <row r="160" spans="7:10" ht="12" hidden="1" customHeight="1" x14ac:dyDescent="0.15">
      <c r="G160" s="9" t="s">
        <v>76</v>
      </c>
      <c r="H160" s="3"/>
      <c r="I160" s="3"/>
      <c r="J160" s="3"/>
    </row>
    <row r="161" spans="7:10" ht="12" hidden="1" customHeight="1" x14ac:dyDescent="0.15">
      <c r="G161" s="9" t="s">
        <v>77</v>
      </c>
      <c r="H161" s="3"/>
      <c r="I161" s="3"/>
      <c r="J161" s="3"/>
    </row>
    <row r="162" spans="7:10" ht="12" hidden="1" customHeight="1" x14ac:dyDescent="0.15">
      <c r="G162" s="9" t="s">
        <v>78</v>
      </c>
      <c r="H162" s="3"/>
      <c r="I162" s="3"/>
      <c r="J162" s="3"/>
    </row>
    <row r="163" spans="7:10" ht="12" hidden="1" customHeight="1" x14ac:dyDescent="0.15">
      <c r="G163" s="9" t="s">
        <v>79</v>
      </c>
      <c r="H163" s="3"/>
      <c r="I163" s="3"/>
      <c r="J163" s="3"/>
    </row>
    <row r="164" spans="7:10" ht="12" hidden="1" customHeight="1" x14ac:dyDescent="0.15">
      <c r="G164" s="9" t="s">
        <v>80</v>
      </c>
      <c r="H164" s="3"/>
      <c r="I164" s="3"/>
      <c r="J164" s="3"/>
    </row>
    <row r="165" spans="7:10" ht="12" hidden="1" customHeight="1" x14ac:dyDescent="0.15">
      <c r="G165" s="9" t="s">
        <v>81</v>
      </c>
      <c r="H165" s="3"/>
      <c r="I165" s="3"/>
      <c r="J165" s="3"/>
    </row>
    <row r="166" spans="7:10" ht="12" hidden="1" customHeight="1" x14ac:dyDescent="0.15">
      <c r="G166" s="9" t="s">
        <v>82</v>
      </c>
      <c r="H166" s="3"/>
      <c r="I166" s="3"/>
      <c r="J166" s="3"/>
    </row>
    <row r="167" spans="7:10" ht="12" hidden="1" customHeight="1" x14ac:dyDescent="0.15">
      <c r="G167" s="9" t="s">
        <v>83</v>
      </c>
      <c r="H167" s="3"/>
      <c r="I167" s="3"/>
      <c r="J167" s="3"/>
    </row>
    <row r="168" spans="7:10" ht="12" hidden="1" customHeight="1" x14ac:dyDescent="0.15">
      <c r="G168" s="9" t="s">
        <v>84</v>
      </c>
      <c r="H168" s="3"/>
      <c r="I168" s="3"/>
      <c r="J168" s="3"/>
    </row>
    <row r="169" spans="7:10" ht="12" hidden="1" customHeight="1" x14ac:dyDescent="0.15">
      <c r="G169" s="9" t="s">
        <v>85</v>
      </c>
      <c r="H169" s="3"/>
      <c r="I169" s="3"/>
      <c r="J169" s="3"/>
    </row>
    <row r="170" spans="7:10" ht="12" hidden="1" customHeight="1" x14ac:dyDescent="0.15">
      <c r="G170" s="9" t="s">
        <v>86</v>
      </c>
      <c r="H170" s="3"/>
      <c r="I170" s="3"/>
      <c r="J170" s="3"/>
    </row>
    <row r="171" spans="7:10" ht="12" hidden="1" customHeight="1" x14ac:dyDescent="0.15">
      <c r="G171" s="3"/>
      <c r="H171" s="3"/>
      <c r="I171" s="3"/>
      <c r="J171" s="3"/>
    </row>
    <row r="172" spans="7:10" ht="12" customHeight="1" x14ac:dyDescent="0.15">
      <c r="G172" s="3"/>
      <c r="H172" s="3"/>
      <c r="I172" s="3"/>
      <c r="J172" s="3"/>
    </row>
    <row r="173" spans="7:10" ht="12" customHeight="1" x14ac:dyDescent="0.15">
      <c r="G173" s="3"/>
      <c r="H173" s="3"/>
      <c r="I173" s="3"/>
      <c r="J173" s="3"/>
    </row>
    <row r="174" spans="7:10" ht="12" customHeight="1" x14ac:dyDescent="0.15">
      <c r="G174" s="3"/>
      <c r="H174" s="3"/>
      <c r="I174" s="3"/>
      <c r="J174" s="3"/>
    </row>
    <row r="175" spans="7:10" ht="12" customHeight="1" x14ac:dyDescent="0.15">
      <c r="G175" s="3"/>
      <c r="H175" s="3"/>
      <c r="I175" s="3"/>
      <c r="J175" s="3"/>
    </row>
  </sheetData>
  <mergeCells count="271">
    <mergeCell ref="A128:D128"/>
    <mergeCell ref="E128:H128"/>
    <mergeCell ref="I128:K128"/>
    <mergeCell ref="L128:O128"/>
    <mergeCell ref="A124:B124"/>
    <mergeCell ref="C124:D124"/>
    <mergeCell ref="E124:F124"/>
    <mergeCell ref="G124:H124"/>
    <mergeCell ref="I124:J124"/>
    <mergeCell ref="K124:L124"/>
    <mergeCell ref="M124:N124"/>
    <mergeCell ref="O124:P124"/>
    <mergeCell ref="A127:D127"/>
    <mergeCell ref="E127:H127"/>
    <mergeCell ref="I127:K127"/>
    <mergeCell ref="L127:O127"/>
    <mergeCell ref="A119:B119"/>
    <mergeCell ref="C119:D119"/>
    <mergeCell ref="E119:F119"/>
    <mergeCell ref="A122:D122"/>
    <mergeCell ref="E122:N122"/>
    <mergeCell ref="O122:P123"/>
    <mergeCell ref="A123:B123"/>
    <mergeCell ref="C123:D123"/>
    <mergeCell ref="E123:F123"/>
    <mergeCell ref="G123:H123"/>
    <mergeCell ref="I123:J123"/>
    <mergeCell ref="K123:L123"/>
    <mergeCell ref="M123:N123"/>
    <mergeCell ref="N115:O115"/>
    <mergeCell ref="A116:D116"/>
    <mergeCell ref="A117:D117"/>
    <mergeCell ref="A118:B118"/>
    <mergeCell ref="C118:D118"/>
    <mergeCell ref="E118:F118"/>
    <mergeCell ref="E112:L112"/>
    <mergeCell ref="N112:O112"/>
    <mergeCell ref="E113:L113"/>
    <mergeCell ref="N113:O113"/>
    <mergeCell ref="E114:L114"/>
    <mergeCell ref="N114:O114"/>
    <mergeCell ref="E109:L109"/>
    <mergeCell ref="N109:O109"/>
    <mergeCell ref="E110:L110"/>
    <mergeCell ref="N110:O110"/>
    <mergeCell ref="E111:L111"/>
    <mergeCell ref="N111:O111"/>
    <mergeCell ref="E106:L106"/>
    <mergeCell ref="N106:O106"/>
    <mergeCell ref="E107:L107"/>
    <mergeCell ref="N107:O107"/>
    <mergeCell ref="E108:L108"/>
    <mergeCell ref="N108:O108"/>
    <mergeCell ref="E103:L103"/>
    <mergeCell ref="N103:O103"/>
    <mergeCell ref="E104:L104"/>
    <mergeCell ref="N104:O104"/>
    <mergeCell ref="E105:L105"/>
    <mergeCell ref="N105:O105"/>
    <mergeCell ref="E100:L100"/>
    <mergeCell ref="N100:O100"/>
    <mergeCell ref="E101:L101"/>
    <mergeCell ref="N101:O101"/>
    <mergeCell ref="E102:L102"/>
    <mergeCell ref="N102:O102"/>
    <mergeCell ref="E96:L96"/>
    <mergeCell ref="N96:O96"/>
    <mergeCell ref="E97:L97"/>
    <mergeCell ref="N97:O97"/>
    <mergeCell ref="E98:L98"/>
    <mergeCell ref="N98:O98"/>
    <mergeCell ref="E93:L93"/>
    <mergeCell ref="N93:O93"/>
    <mergeCell ref="E94:L94"/>
    <mergeCell ref="N94:O94"/>
    <mergeCell ref="E95:L95"/>
    <mergeCell ref="N95:O95"/>
    <mergeCell ref="E90:L90"/>
    <mergeCell ref="N90:O90"/>
    <mergeCell ref="E91:L91"/>
    <mergeCell ref="N91:O91"/>
    <mergeCell ref="E92:L92"/>
    <mergeCell ref="N92:O92"/>
    <mergeCell ref="E87:L87"/>
    <mergeCell ref="N87:O87"/>
    <mergeCell ref="E88:L88"/>
    <mergeCell ref="N88:O88"/>
    <mergeCell ref="E89:L89"/>
    <mergeCell ref="N89:O89"/>
    <mergeCell ref="A85:A86"/>
    <mergeCell ref="B85:B86"/>
    <mergeCell ref="C85:D85"/>
    <mergeCell ref="E85:L86"/>
    <mergeCell ref="M85:O85"/>
    <mergeCell ref="P85:P86"/>
    <mergeCell ref="N86:O86"/>
    <mergeCell ref="E80:L80"/>
    <mergeCell ref="N80:O80"/>
    <mergeCell ref="E81:L81"/>
    <mergeCell ref="N81:O81"/>
    <mergeCell ref="E82:L82"/>
    <mergeCell ref="N82:O82"/>
    <mergeCell ref="E77:L77"/>
    <mergeCell ref="N77:O77"/>
    <mergeCell ref="E78:L78"/>
    <mergeCell ref="N78:O78"/>
    <mergeCell ref="E79:L79"/>
    <mergeCell ref="N79:O79"/>
    <mergeCell ref="E74:L74"/>
    <mergeCell ref="N74:O74"/>
    <mergeCell ref="E75:L75"/>
    <mergeCell ref="N75:O75"/>
    <mergeCell ref="E76:L76"/>
    <mergeCell ref="N76:O76"/>
    <mergeCell ref="E71:L71"/>
    <mergeCell ref="N71:O71"/>
    <mergeCell ref="E72:L72"/>
    <mergeCell ref="N72:O72"/>
    <mergeCell ref="E73:L73"/>
    <mergeCell ref="N73:O73"/>
    <mergeCell ref="E68:L68"/>
    <mergeCell ref="N68:O68"/>
    <mergeCell ref="E69:L69"/>
    <mergeCell ref="N69:O69"/>
    <mergeCell ref="E70:L70"/>
    <mergeCell ref="N70:O70"/>
    <mergeCell ref="E66:L66"/>
    <mergeCell ref="N66:O66"/>
    <mergeCell ref="E67:L67"/>
    <mergeCell ref="N67:O67"/>
    <mergeCell ref="V67:AC67"/>
    <mergeCell ref="AE67:AF67"/>
    <mergeCell ref="E63:L63"/>
    <mergeCell ref="N63:O63"/>
    <mergeCell ref="E64:L64"/>
    <mergeCell ref="N64:O64"/>
    <mergeCell ref="E65:L65"/>
    <mergeCell ref="N65:O65"/>
    <mergeCell ref="E60:L60"/>
    <mergeCell ref="N60:O60"/>
    <mergeCell ref="E61:L61"/>
    <mergeCell ref="N61:O61"/>
    <mergeCell ref="E62:L62"/>
    <mergeCell ref="N62:O62"/>
    <mergeCell ref="E57:L57"/>
    <mergeCell ref="N57:O57"/>
    <mergeCell ref="E58:L58"/>
    <mergeCell ref="N58:O58"/>
    <mergeCell ref="E59:L59"/>
    <mergeCell ref="N59:O59"/>
    <mergeCell ref="E54:L54"/>
    <mergeCell ref="N54:O54"/>
    <mergeCell ref="E55:L55"/>
    <mergeCell ref="N55:O55"/>
    <mergeCell ref="E56:L56"/>
    <mergeCell ref="N56:O56"/>
    <mergeCell ref="E51:L51"/>
    <mergeCell ref="N51:O51"/>
    <mergeCell ref="E52:L52"/>
    <mergeCell ref="N52:O52"/>
    <mergeCell ref="E53:L53"/>
    <mergeCell ref="N53:O53"/>
    <mergeCell ref="E48:L48"/>
    <mergeCell ref="N48:O48"/>
    <mergeCell ref="E49:L49"/>
    <mergeCell ref="N49:O49"/>
    <mergeCell ref="E50:L50"/>
    <mergeCell ref="N50:O50"/>
    <mergeCell ref="P44:P45"/>
    <mergeCell ref="N45:O45"/>
    <mergeCell ref="E46:L46"/>
    <mergeCell ref="N46:O46"/>
    <mergeCell ref="E47:L47"/>
    <mergeCell ref="N47:O47"/>
    <mergeCell ref="E42:L42"/>
    <mergeCell ref="N42:O42"/>
    <mergeCell ref="A44:A45"/>
    <mergeCell ref="B44:B45"/>
    <mergeCell ref="C44:D44"/>
    <mergeCell ref="E44:L45"/>
    <mergeCell ref="M44:O44"/>
    <mergeCell ref="E39:L39"/>
    <mergeCell ref="N39:O39"/>
    <mergeCell ref="E40:L40"/>
    <mergeCell ref="N40:O40"/>
    <mergeCell ref="E41:L41"/>
    <mergeCell ref="N41:O41"/>
    <mergeCell ref="E36:L36"/>
    <mergeCell ref="N36:O36"/>
    <mergeCell ref="E37:L37"/>
    <mergeCell ref="N37:O37"/>
    <mergeCell ref="E38:L38"/>
    <mergeCell ref="N38:O38"/>
    <mergeCell ref="E33:L33"/>
    <mergeCell ref="N33:O33"/>
    <mergeCell ref="E34:L34"/>
    <mergeCell ref="N34:O34"/>
    <mergeCell ref="E35:L35"/>
    <mergeCell ref="N35:O35"/>
    <mergeCell ref="E30:L30"/>
    <mergeCell ref="N30:O30"/>
    <mergeCell ref="E31:L31"/>
    <mergeCell ref="N31:O31"/>
    <mergeCell ref="E32:L32"/>
    <mergeCell ref="N32:O32"/>
    <mergeCell ref="E27:L27"/>
    <mergeCell ref="N27:O27"/>
    <mergeCell ref="E28:L28"/>
    <mergeCell ref="N28:O28"/>
    <mergeCell ref="E29:L29"/>
    <mergeCell ref="N29:O29"/>
    <mergeCell ref="E24:L24"/>
    <mergeCell ref="N24:O24"/>
    <mergeCell ref="E25:L25"/>
    <mergeCell ref="N25:O25"/>
    <mergeCell ref="E26:L26"/>
    <mergeCell ref="N26:O26"/>
    <mergeCell ref="E21:L21"/>
    <mergeCell ref="N21:O21"/>
    <mergeCell ref="E22:L22"/>
    <mergeCell ref="N22:O22"/>
    <mergeCell ref="E23:L23"/>
    <mergeCell ref="N23:O23"/>
    <mergeCell ref="E18:L18"/>
    <mergeCell ref="N18:O18"/>
    <mergeCell ref="E19:L19"/>
    <mergeCell ref="N19:O19"/>
    <mergeCell ref="E20:L20"/>
    <mergeCell ref="N20:O20"/>
    <mergeCell ref="E15:L15"/>
    <mergeCell ref="N15:O15"/>
    <mergeCell ref="E16:L16"/>
    <mergeCell ref="N16:O16"/>
    <mergeCell ref="E17:L17"/>
    <mergeCell ref="N17:O17"/>
    <mergeCell ref="E12:L12"/>
    <mergeCell ref="N12:O12"/>
    <mergeCell ref="E13:L13"/>
    <mergeCell ref="N13:O13"/>
    <mergeCell ref="E14:L14"/>
    <mergeCell ref="N14:O14"/>
    <mergeCell ref="E9:L9"/>
    <mergeCell ref="N9:O9"/>
    <mergeCell ref="E10:L10"/>
    <mergeCell ref="N10:O10"/>
    <mergeCell ref="E11:L11"/>
    <mergeCell ref="N11:O11"/>
    <mergeCell ref="A1:P1"/>
    <mergeCell ref="A2:B3"/>
    <mergeCell ref="C2:G3"/>
    <mergeCell ref="I2:K3"/>
    <mergeCell ref="L2:N3"/>
    <mergeCell ref="O2:P3"/>
    <mergeCell ref="O5:P5"/>
    <mergeCell ref="A7:A8"/>
    <mergeCell ref="B7:B8"/>
    <mergeCell ref="C7:D7"/>
    <mergeCell ref="E7:L8"/>
    <mergeCell ref="M7:O7"/>
    <mergeCell ref="P7:P8"/>
    <mergeCell ref="N8:O8"/>
    <mergeCell ref="A4:B4"/>
    <mergeCell ref="C4:G4"/>
    <mergeCell ref="I4:K4"/>
    <mergeCell ref="L4:N4"/>
    <mergeCell ref="O4:P4"/>
    <mergeCell ref="A5:B5"/>
    <mergeCell ref="C5:E5"/>
    <mergeCell ref="F5:G5"/>
    <mergeCell ref="I5:K5"/>
    <mergeCell ref="L5:N5"/>
  </mergeCells>
  <phoneticPr fontId="1"/>
  <dataValidations count="4">
    <dataValidation type="list" allowBlank="1" showInputMessage="1" showErrorMessage="1" sqref="N87:O114 N46:O82 AE67:AF67 N9:O42" xr:uid="{D6E11DA5-ACB2-497F-A6C2-26E1C64C99E9}">
      <formula1>$G$135:$G$173</formula1>
    </dataValidation>
    <dataValidation type="list" allowBlank="1" showInputMessage="1" showErrorMessage="1" sqref="D9:D42 D46:D82 U67 D87:D114" xr:uid="{2BC1518F-D807-4767-91F0-91907160F172}">
      <formula1>$B$135:$B$139</formula1>
    </dataValidation>
    <dataValidation type="list" allowBlank="1" showInputMessage="1" showErrorMessage="1" sqref="M9:M42 M46:M82 AD67 M87:M114" xr:uid="{FFB88B7A-81F2-455C-8A6C-DC4A71A9E87C}">
      <formula1>$D$135:$D$138</formula1>
    </dataValidation>
    <dataValidation type="list" allowBlank="1" showInputMessage="1" showErrorMessage="1" sqref="C9:C42 C46:C82 C87:C114" xr:uid="{1CC4F53F-EEEF-40B1-A2D6-7ED4A31007F4}">
      <formula1>$C$135:$C$136</formula1>
    </dataValidation>
  </dataValidations>
  <pageMargins left="0.79" right="0.17" top="0.45" bottom="0.31" header="0.27559055118110237" footer="0.18"/>
  <pageSetup paperSize="9" scale="66" orientation="portrait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7200-DE8E-4AFF-BC0A-9E690D3FA2FA}">
  <sheetPr>
    <pageSetUpPr fitToPage="1"/>
  </sheetPr>
  <dimension ref="A1:P141"/>
  <sheetViews>
    <sheetView view="pageBreakPreview" zoomScale="110" zoomScaleNormal="100" zoomScaleSheetLayoutView="110" workbookViewId="0">
      <selection activeCell="Y14" sqref="Y14"/>
    </sheetView>
  </sheetViews>
  <sheetFormatPr defaultRowHeight="13.5" x14ac:dyDescent="0.15"/>
  <cols>
    <col min="1" max="1" width="4.125" customWidth="1"/>
    <col min="2" max="2" width="7.125" customWidth="1"/>
    <col min="3" max="15" width="5.75" customWidth="1"/>
    <col min="16" max="16" width="10.75" style="29" customWidth="1"/>
  </cols>
  <sheetData>
    <row r="1" spans="1:16" ht="32.25" customHeight="1" x14ac:dyDescent="0.15"/>
    <row r="2" spans="1:16" ht="39" customHeight="1" thickBot="1" x14ac:dyDescent="0.2">
      <c r="A2" s="478" t="s">
        <v>204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</row>
    <row r="3" spans="1:16" ht="7.5" customHeight="1" x14ac:dyDescent="0.15">
      <c r="A3" s="507" t="s">
        <v>1</v>
      </c>
      <c r="B3" s="508"/>
      <c r="C3" s="511" t="s">
        <v>115</v>
      </c>
      <c r="D3" s="512"/>
      <c r="E3" s="512"/>
      <c r="F3" s="512"/>
      <c r="G3" s="513"/>
      <c r="H3" s="73"/>
      <c r="I3" s="517" t="s">
        <v>2</v>
      </c>
      <c r="J3" s="518"/>
      <c r="K3" s="519"/>
      <c r="L3" s="486"/>
      <c r="M3" s="487"/>
      <c r="N3" s="487"/>
      <c r="O3" s="490" t="s">
        <v>3</v>
      </c>
      <c r="P3" s="491"/>
    </row>
    <row r="4" spans="1:16" ht="7.5" customHeight="1" x14ac:dyDescent="0.15">
      <c r="A4" s="509"/>
      <c r="B4" s="510"/>
      <c r="C4" s="514"/>
      <c r="D4" s="515"/>
      <c r="E4" s="515"/>
      <c r="F4" s="515"/>
      <c r="G4" s="516"/>
      <c r="H4" s="73"/>
      <c r="I4" s="520"/>
      <c r="J4" s="521"/>
      <c r="K4" s="522"/>
      <c r="L4" s="488"/>
      <c r="M4" s="489"/>
      <c r="N4" s="489"/>
      <c r="O4" s="492"/>
      <c r="P4" s="493"/>
    </row>
    <row r="5" spans="1:16" ht="15" customHeight="1" x14ac:dyDescent="0.15">
      <c r="A5" s="457" t="s">
        <v>4</v>
      </c>
      <c r="B5" s="458"/>
      <c r="C5" s="459" t="s">
        <v>117</v>
      </c>
      <c r="D5" s="460"/>
      <c r="E5" s="460"/>
      <c r="F5" s="460"/>
      <c r="G5" s="461"/>
      <c r="H5" s="73"/>
      <c r="I5" s="479" t="s">
        <v>5</v>
      </c>
      <c r="J5" s="480"/>
      <c r="K5" s="481"/>
      <c r="L5" s="482" t="s">
        <v>118</v>
      </c>
      <c r="M5" s="483"/>
      <c r="N5" s="483"/>
      <c r="O5" s="484" t="s">
        <v>3</v>
      </c>
      <c r="P5" s="485"/>
    </row>
    <row r="6" spans="1:16" ht="15" customHeight="1" thickBot="1" x14ac:dyDescent="0.2">
      <c r="A6" s="494" t="s">
        <v>6</v>
      </c>
      <c r="B6" s="495"/>
      <c r="C6" s="496" t="s">
        <v>119</v>
      </c>
      <c r="D6" s="497"/>
      <c r="E6" s="497"/>
      <c r="F6" s="498" t="s">
        <v>7</v>
      </c>
      <c r="G6" s="499"/>
      <c r="H6" s="73"/>
      <c r="I6" s="500" t="s">
        <v>8</v>
      </c>
      <c r="J6" s="501"/>
      <c r="K6" s="502"/>
      <c r="L6" s="503" t="s">
        <v>120</v>
      </c>
      <c r="M6" s="504"/>
      <c r="N6" s="504"/>
      <c r="O6" s="505" t="s">
        <v>3</v>
      </c>
      <c r="P6" s="506"/>
    </row>
    <row r="7" spans="1:16" ht="14.25" customHeight="1" thickBo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 ht="13.5" customHeight="1" thickTop="1" thickBot="1" x14ac:dyDescent="0.2">
      <c r="A8" s="444" t="s">
        <v>9</v>
      </c>
      <c r="B8" s="446" t="s">
        <v>10</v>
      </c>
      <c r="C8" s="448" t="s">
        <v>11</v>
      </c>
      <c r="D8" s="449"/>
      <c r="E8" s="450" t="s">
        <v>12</v>
      </c>
      <c r="F8" s="451"/>
      <c r="G8" s="451"/>
      <c r="H8" s="451"/>
      <c r="I8" s="451"/>
      <c r="J8" s="451"/>
      <c r="K8" s="451"/>
      <c r="L8" s="452"/>
      <c r="M8" s="448" t="s">
        <v>13</v>
      </c>
      <c r="N8" s="456"/>
      <c r="O8" s="449"/>
      <c r="P8" s="432" t="s">
        <v>14</v>
      </c>
    </row>
    <row r="9" spans="1:16" ht="21" customHeight="1" thickBot="1" x14ac:dyDescent="0.2">
      <c r="A9" s="445"/>
      <c r="B9" s="447"/>
      <c r="C9" s="76" t="s">
        <v>15</v>
      </c>
      <c r="D9" s="77" t="s">
        <v>16</v>
      </c>
      <c r="E9" s="453"/>
      <c r="F9" s="454"/>
      <c r="G9" s="454"/>
      <c r="H9" s="454"/>
      <c r="I9" s="454"/>
      <c r="J9" s="454"/>
      <c r="K9" s="454"/>
      <c r="L9" s="455"/>
      <c r="M9" s="78" t="s">
        <v>17</v>
      </c>
      <c r="N9" s="434" t="s">
        <v>18</v>
      </c>
      <c r="O9" s="435"/>
      <c r="P9" s="433"/>
    </row>
    <row r="10" spans="1:16" ht="21" customHeight="1" thickTop="1" x14ac:dyDescent="0.15">
      <c r="A10" s="79">
        <v>4</v>
      </c>
      <c r="B10" s="80"/>
      <c r="C10" s="72"/>
      <c r="D10" s="81" t="s">
        <v>39</v>
      </c>
      <c r="E10" s="523" t="s">
        <v>121</v>
      </c>
      <c r="F10" s="524"/>
      <c r="G10" s="524"/>
      <c r="H10" s="524"/>
      <c r="I10" s="524"/>
      <c r="J10" s="524"/>
      <c r="K10" s="524"/>
      <c r="L10" s="525"/>
      <c r="M10" s="72" t="s">
        <v>122</v>
      </c>
      <c r="N10" s="439" t="s">
        <v>45</v>
      </c>
      <c r="O10" s="440"/>
      <c r="P10" s="82">
        <v>1</v>
      </c>
    </row>
    <row r="11" spans="1:16" ht="21" customHeight="1" x14ac:dyDescent="0.15">
      <c r="A11" s="83"/>
      <c r="B11" s="84"/>
      <c r="C11" s="85"/>
      <c r="D11" s="31" t="s">
        <v>39</v>
      </c>
      <c r="E11" s="421" t="s">
        <v>123</v>
      </c>
      <c r="F11" s="422"/>
      <c r="G11" s="422"/>
      <c r="H11" s="422"/>
      <c r="I11" s="422"/>
      <c r="J11" s="422"/>
      <c r="K11" s="422"/>
      <c r="L11" s="423"/>
      <c r="M11" s="72" t="s">
        <v>122</v>
      </c>
      <c r="N11" s="424" t="s">
        <v>49</v>
      </c>
      <c r="O11" s="425"/>
      <c r="P11" s="86">
        <v>1</v>
      </c>
    </row>
    <row r="12" spans="1:16" ht="21" customHeight="1" x14ac:dyDescent="0.15">
      <c r="A12" s="83"/>
      <c r="B12" s="84"/>
      <c r="C12" s="85"/>
      <c r="D12" s="31" t="s">
        <v>39</v>
      </c>
      <c r="E12" s="421" t="s">
        <v>124</v>
      </c>
      <c r="F12" s="422"/>
      <c r="G12" s="422"/>
      <c r="H12" s="422"/>
      <c r="I12" s="422"/>
      <c r="J12" s="422"/>
      <c r="K12" s="422"/>
      <c r="L12" s="423"/>
      <c r="M12" s="72" t="s">
        <v>125</v>
      </c>
      <c r="N12" s="424"/>
      <c r="O12" s="425"/>
      <c r="P12" s="86">
        <v>1</v>
      </c>
    </row>
    <row r="13" spans="1:16" ht="21" customHeight="1" x14ac:dyDescent="0.15">
      <c r="A13" s="83"/>
      <c r="B13" s="84"/>
      <c r="C13" s="85"/>
      <c r="D13" s="31" t="s">
        <v>39</v>
      </c>
      <c r="E13" s="421" t="s">
        <v>126</v>
      </c>
      <c r="F13" s="422"/>
      <c r="G13" s="422"/>
      <c r="H13" s="422"/>
      <c r="I13" s="422"/>
      <c r="J13" s="422"/>
      <c r="K13" s="422"/>
      <c r="L13" s="423"/>
      <c r="M13" s="72" t="s">
        <v>127</v>
      </c>
      <c r="N13" s="424" t="s">
        <v>86</v>
      </c>
      <c r="O13" s="425"/>
      <c r="P13" s="86">
        <v>1</v>
      </c>
    </row>
    <row r="14" spans="1:16" ht="21" customHeight="1" x14ac:dyDescent="0.15">
      <c r="A14" s="83"/>
      <c r="B14" s="84"/>
      <c r="C14" s="85"/>
      <c r="D14" s="31" t="s">
        <v>39</v>
      </c>
      <c r="E14" s="421" t="s">
        <v>128</v>
      </c>
      <c r="F14" s="422"/>
      <c r="G14" s="422"/>
      <c r="H14" s="422"/>
      <c r="I14" s="422"/>
      <c r="J14" s="422"/>
      <c r="K14" s="422"/>
      <c r="L14" s="423"/>
      <c r="M14" s="72" t="s">
        <v>122</v>
      </c>
      <c r="N14" s="424" t="s">
        <v>49</v>
      </c>
      <c r="O14" s="425"/>
      <c r="P14" s="86">
        <v>1</v>
      </c>
    </row>
    <row r="15" spans="1:16" ht="21" customHeight="1" x14ac:dyDescent="0.15">
      <c r="A15" s="83"/>
      <c r="B15" s="84"/>
      <c r="C15" s="85"/>
      <c r="D15" s="31" t="s">
        <v>42</v>
      </c>
      <c r="E15" s="421" t="s">
        <v>129</v>
      </c>
      <c r="F15" s="422"/>
      <c r="G15" s="422"/>
      <c r="H15" s="422"/>
      <c r="I15" s="422"/>
      <c r="J15" s="422"/>
      <c r="K15" s="422"/>
      <c r="L15" s="423"/>
      <c r="M15" s="72" t="s">
        <v>127</v>
      </c>
      <c r="N15" s="424" t="s">
        <v>55</v>
      </c>
      <c r="O15" s="425"/>
      <c r="P15" s="86">
        <v>1</v>
      </c>
    </row>
    <row r="16" spans="1:16" ht="21" customHeight="1" x14ac:dyDescent="0.15">
      <c r="A16" s="83"/>
      <c r="B16" s="84"/>
      <c r="C16" s="85"/>
      <c r="D16" s="31" t="s">
        <v>39</v>
      </c>
      <c r="E16" s="421" t="s">
        <v>131</v>
      </c>
      <c r="F16" s="422"/>
      <c r="G16" s="422"/>
      <c r="H16" s="422"/>
      <c r="I16" s="422"/>
      <c r="J16" s="422"/>
      <c r="K16" s="422"/>
      <c r="L16" s="423"/>
      <c r="M16" s="72" t="s">
        <v>122</v>
      </c>
      <c r="N16" s="424" t="s">
        <v>49</v>
      </c>
      <c r="O16" s="425"/>
      <c r="P16" s="86">
        <v>1</v>
      </c>
    </row>
    <row r="17" spans="1:16" ht="21" customHeight="1" x14ac:dyDescent="0.15">
      <c r="A17" s="83"/>
      <c r="B17" s="84"/>
      <c r="C17" s="85" t="s">
        <v>40</v>
      </c>
      <c r="D17" s="31"/>
      <c r="E17" s="421" t="s">
        <v>132</v>
      </c>
      <c r="F17" s="422"/>
      <c r="G17" s="422"/>
      <c r="H17" s="422"/>
      <c r="I17" s="422"/>
      <c r="J17" s="422"/>
      <c r="K17" s="422"/>
      <c r="L17" s="423"/>
      <c r="M17" s="72" t="s">
        <v>127</v>
      </c>
      <c r="N17" s="424" t="s">
        <v>63</v>
      </c>
      <c r="O17" s="425"/>
      <c r="P17" s="86">
        <v>2</v>
      </c>
    </row>
    <row r="18" spans="1:16" ht="21" customHeight="1" x14ac:dyDescent="0.15">
      <c r="A18" s="83"/>
      <c r="B18" s="84"/>
      <c r="C18" s="85" t="s">
        <v>43</v>
      </c>
      <c r="D18" s="31"/>
      <c r="E18" s="421" t="s">
        <v>133</v>
      </c>
      <c r="F18" s="422"/>
      <c r="G18" s="422"/>
      <c r="H18" s="422"/>
      <c r="I18" s="422"/>
      <c r="J18" s="422"/>
      <c r="K18" s="422"/>
      <c r="L18" s="423"/>
      <c r="M18" s="72" t="s">
        <v>125</v>
      </c>
      <c r="N18" s="424"/>
      <c r="O18" s="425"/>
      <c r="P18" s="86">
        <v>2</v>
      </c>
    </row>
    <row r="19" spans="1:16" ht="21" customHeight="1" x14ac:dyDescent="0.15">
      <c r="A19" s="83">
        <v>5</v>
      </c>
      <c r="B19" s="84"/>
      <c r="C19" s="85"/>
      <c r="D19" s="31" t="s">
        <v>42</v>
      </c>
      <c r="E19" s="421" t="s">
        <v>134</v>
      </c>
      <c r="F19" s="422"/>
      <c r="G19" s="422"/>
      <c r="H19" s="422"/>
      <c r="I19" s="422"/>
      <c r="J19" s="422"/>
      <c r="K19" s="422"/>
      <c r="L19" s="423"/>
      <c r="M19" s="72" t="s">
        <v>127</v>
      </c>
      <c r="N19" s="424" t="s">
        <v>55</v>
      </c>
      <c r="O19" s="425"/>
      <c r="P19" s="86">
        <v>2</v>
      </c>
    </row>
    <row r="20" spans="1:16" ht="21" customHeight="1" x14ac:dyDescent="0.15">
      <c r="A20" s="83"/>
      <c r="B20" s="84"/>
      <c r="C20" s="85"/>
      <c r="D20" s="31" t="s">
        <v>47</v>
      </c>
      <c r="E20" s="421" t="s">
        <v>136</v>
      </c>
      <c r="F20" s="422"/>
      <c r="G20" s="422"/>
      <c r="H20" s="422"/>
      <c r="I20" s="422"/>
      <c r="J20" s="422"/>
      <c r="K20" s="422"/>
      <c r="L20" s="423"/>
      <c r="M20" s="72" t="s">
        <v>127</v>
      </c>
      <c r="N20" s="424" t="s">
        <v>62</v>
      </c>
      <c r="O20" s="425"/>
      <c r="P20" s="86">
        <v>1</v>
      </c>
    </row>
    <row r="21" spans="1:16" ht="21" customHeight="1" x14ac:dyDescent="0.15">
      <c r="A21" s="83"/>
      <c r="B21" s="84"/>
      <c r="C21" s="85" t="s">
        <v>40</v>
      </c>
      <c r="D21" s="31"/>
      <c r="E21" s="421" t="s">
        <v>132</v>
      </c>
      <c r="F21" s="422"/>
      <c r="G21" s="422"/>
      <c r="H21" s="422"/>
      <c r="I21" s="422"/>
      <c r="J21" s="422"/>
      <c r="K21" s="422"/>
      <c r="L21" s="423"/>
      <c r="M21" s="72" t="s">
        <v>127</v>
      </c>
      <c r="N21" s="424" t="s">
        <v>64</v>
      </c>
      <c r="O21" s="425"/>
      <c r="P21" s="86">
        <v>2</v>
      </c>
    </row>
    <row r="22" spans="1:16" ht="21" customHeight="1" x14ac:dyDescent="0.15">
      <c r="A22" s="83"/>
      <c r="B22" s="84"/>
      <c r="C22" s="85" t="s">
        <v>43</v>
      </c>
      <c r="D22" s="31"/>
      <c r="E22" s="421" t="s">
        <v>133</v>
      </c>
      <c r="F22" s="422"/>
      <c r="G22" s="422"/>
      <c r="H22" s="422"/>
      <c r="I22" s="422"/>
      <c r="J22" s="422"/>
      <c r="K22" s="422"/>
      <c r="L22" s="423"/>
      <c r="M22" s="72" t="s">
        <v>125</v>
      </c>
      <c r="N22" s="424"/>
      <c r="O22" s="425"/>
      <c r="P22" s="86">
        <v>2</v>
      </c>
    </row>
    <row r="23" spans="1:16" ht="21" customHeight="1" x14ac:dyDescent="0.15">
      <c r="A23" s="83"/>
      <c r="B23" s="84"/>
      <c r="C23" s="85"/>
      <c r="D23" s="31" t="s">
        <v>47</v>
      </c>
      <c r="E23" s="421" t="s">
        <v>138</v>
      </c>
      <c r="F23" s="422"/>
      <c r="G23" s="422"/>
      <c r="H23" s="422"/>
      <c r="I23" s="422"/>
      <c r="J23" s="422"/>
      <c r="K23" s="422"/>
      <c r="L23" s="423"/>
      <c r="M23" s="72" t="s">
        <v>127</v>
      </c>
      <c r="N23" s="424" t="s">
        <v>60</v>
      </c>
      <c r="O23" s="425"/>
      <c r="P23" s="86">
        <v>1</v>
      </c>
    </row>
    <row r="24" spans="1:16" ht="21" customHeight="1" x14ac:dyDescent="0.15">
      <c r="A24" s="83"/>
      <c r="B24" s="84"/>
      <c r="C24" s="85"/>
      <c r="D24" s="31" t="s">
        <v>139</v>
      </c>
      <c r="E24" s="421" t="s">
        <v>196</v>
      </c>
      <c r="F24" s="422"/>
      <c r="G24" s="422"/>
      <c r="H24" s="422"/>
      <c r="I24" s="422"/>
      <c r="J24" s="422"/>
      <c r="K24" s="422"/>
      <c r="L24" s="423"/>
      <c r="M24" s="72" t="s">
        <v>127</v>
      </c>
      <c r="N24" s="424" t="s">
        <v>70</v>
      </c>
      <c r="O24" s="425"/>
      <c r="P24" s="86">
        <v>1</v>
      </c>
    </row>
    <row r="25" spans="1:16" ht="21" customHeight="1" x14ac:dyDescent="0.15">
      <c r="A25" s="83">
        <v>6</v>
      </c>
      <c r="B25" s="84"/>
      <c r="C25" s="85"/>
      <c r="D25" s="31" t="s">
        <v>47</v>
      </c>
      <c r="E25" s="421" t="s">
        <v>141</v>
      </c>
      <c r="F25" s="422"/>
      <c r="G25" s="422"/>
      <c r="H25" s="422"/>
      <c r="I25" s="422"/>
      <c r="J25" s="422"/>
      <c r="K25" s="422"/>
      <c r="L25" s="423"/>
      <c r="M25" s="72" t="s">
        <v>127</v>
      </c>
      <c r="N25" s="424" t="s">
        <v>56</v>
      </c>
      <c r="O25" s="425"/>
      <c r="P25" s="86">
        <v>2</v>
      </c>
    </row>
    <row r="26" spans="1:16" ht="21" customHeight="1" x14ac:dyDescent="0.15">
      <c r="A26" s="83"/>
      <c r="B26" s="84"/>
      <c r="C26" s="85" t="s">
        <v>40</v>
      </c>
      <c r="D26" s="31"/>
      <c r="E26" s="421" t="s">
        <v>132</v>
      </c>
      <c r="F26" s="422"/>
      <c r="G26" s="422"/>
      <c r="H26" s="422"/>
      <c r="I26" s="422"/>
      <c r="J26" s="422"/>
      <c r="K26" s="422"/>
      <c r="L26" s="423"/>
      <c r="M26" s="72" t="s">
        <v>127</v>
      </c>
      <c r="N26" s="424" t="s">
        <v>62</v>
      </c>
      <c r="O26" s="425"/>
      <c r="P26" s="86">
        <v>2</v>
      </c>
    </row>
    <row r="27" spans="1:16" ht="21" customHeight="1" x14ac:dyDescent="0.15">
      <c r="A27" s="83"/>
      <c r="B27" s="84"/>
      <c r="C27" s="85" t="s">
        <v>43</v>
      </c>
      <c r="D27" s="31"/>
      <c r="E27" s="421" t="s">
        <v>133</v>
      </c>
      <c r="F27" s="422"/>
      <c r="G27" s="422"/>
      <c r="H27" s="422"/>
      <c r="I27" s="422"/>
      <c r="J27" s="422"/>
      <c r="K27" s="422"/>
      <c r="L27" s="423"/>
      <c r="M27" s="72" t="s">
        <v>125</v>
      </c>
      <c r="N27" s="424"/>
      <c r="O27" s="425"/>
      <c r="P27" s="86">
        <v>2</v>
      </c>
    </row>
    <row r="28" spans="1:16" ht="21" customHeight="1" x14ac:dyDescent="0.15">
      <c r="A28" s="83"/>
      <c r="B28" s="84"/>
      <c r="C28" s="85"/>
      <c r="D28" s="31" t="s">
        <v>42</v>
      </c>
      <c r="E28" s="421" t="s">
        <v>143</v>
      </c>
      <c r="F28" s="422"/>
      <c r="G28" s="422"/>
      <c r="H28" s="422"/>
      <c r="I28" s="422"/>
      <c r="J28" s="422"/>
      <c r="K28" s="422"/>
      <c r="L28" s="423"/>
      <c r="M28" s="72" t="s">
        <v>127</v>
      </c>
      <c r="N28" s="424" t="s">
        <v>78</v>
      </c>
      <c r="O28" s="425"/>
      <c r="P28" s="86">
        <v>1</v>
      </c>
    </row>
    <row r="29" spans="1:16" ht="21" customHeight="1" x14ac:dyDescent="0.15">
      <c r="A29" s="83"/>
      <c r="B29" s="84"/>
      <c r="C29" s="85"/>
      <c r="D29" s="31" t="s">
        <v>51</v>
      </c>
      <c r="E29" s="421" t="s">
        <v>197</v>
      </c>
      <c r="F29" s="422"/>
      <c r="G29" s="422"/>
      <c r="H29" s="422"/>
      <c r="I29" s="422"/>
      <c r="J29" s="422"/>
      <c r="K29" s="422"/>
      <c r="L29" s="423"/>
      <c r="M29" s="72" t="s">
        <v>127</v>
      </c>
      <c r="N29" s="424" t="s">
        <v>74</v>
      </c>
      <c r="O29" s="425"/>
      <c r="P29" s="86">
        <v>2</v>
      </c>
    </row>
    <row r="30" spans="1:16" ht="21" customHeight="1" x14ac:dyDescent="0.15">
      <c r="A30" s="83"/>
      <c r="B30" s="84"/>
      <c r="C30" s="85"/>
      <c r="D30" s="31" t="s">
        <v>42</v>
      </c>
      <c r="E30" s="421" t="s">
        <v>145</v>
      </c>
      <c r="F30" s="422"/>
      <c r="G30" s="422"/>
      <c r="H30" s="422"/>
      <c r="I30" s="422"/>
      <c r="J30" s="422"/>
      <c r="K30" s="422"/>
      <c r="L30" s="423"/>
      <c r="M30" s="72" t="s">
        <v>127</v>
      </c>
      <c r="N30" s="424" t="s">
        <v>71</v>
      </c>
      <c r="O30" s="425"/>
      <c r="P30" s="86">
        <v>1</v>
      </c>
    </row>
    <row r="31" spans="1:16" ht="21" customHeight="1" x14ac:dyDescent="0.15">
      <c r="A31" s="83"/>
      <c r="B31" s="84"/>
      <c r="C31" s="85"/>
      <c r="D31" s="31" t="s">
        <v>47</v>
      </c>
      <c r="E31" s="421" t="s">
        <v>205</v>
      </c>
      <c r="F31" s="422"/>
      <c r="G31" s="422"/>
      <c r="H31" s="422"/>
      <c r="I31" s="422"/>
      <c r="J31" s="422"/>
      <c r="K31" s="422"/>
      <c r="L31" s="423"/>
      <c r="M31" s="72" t="s">
        <v>127</v>
      </c>
      <c r="N31" s="424" t="s">
        <v>75</v>
      </c>
      <c r="O31" s="425"/>
      <c r="P31" s="86">
        <v>1</v>
      </c>
    </row>
    <row r="32" spans="1:16" ht="21" customHeight="1" x14ac:dyDescent="0.15">
      <c r="A32" s="83">
        <v>7</v>
      </c>
      <c r="B32" s="84"/>
      <c r="C32" s="85" t="s">
        <v>40</v>
      </c>
      <c r="D32" s="31"/>
      <c r="E32" s="421" t="s">
        <v>132</v>
      </c>
      <c r="F32" s="422"/>
      <c r="G32" s="422"/>
      <c r="H32" s="422"/>
      <c r="I32" s="422"/>
      <c r="J32" s="422"/>
      <c r="K32" s="422"/>
      <c r="L32" s="423"/>
      <c r="M32" s="72" t="s">
        <v>127</v>
      </c>
      <c r="N32" s="424" t="s">
        <v>63</v>
      </c>
      <c r="O32" s="425"/>
      <c r="P32" s="86">
        <v>2</v>
      </c>
    </row>
    <row r="33" spans="1:16" ht="21" customHeight="1" x14ac:dyDescent="0.15">
      <c r="A33" s="83"/>
      <c r="B33" s="84"/>
      <c r="C33" s="85" t="s">
        <v>43</v>
      </c>
      <c r="D33" s="31"/>
      <c r="E33" s="421" t="s">
        <v>133</v>
      </c>
      <c r="F33" s="422"/>
      <c r="G33" s="422"/>
      <c r="H33" s="422"/>
      <c r="I33" s="422"/>
      <c r="J33" s="422"/>
      <c r="K33" s="422"/>
      <c r="L33" s="423"/>
      <c r="M33" s="72" t="s">
        <v>125</v>
      </c>
      <c r="N33" s="424"/>
      <c r="O33" s="425"/>
      <c r="P33" s="86">
        <v>2</v>
      </c>
    </row>
    <row r="34" spans="1:16" ht="21" hidden="1" customHeight="1" x14ac:dyDescent="0.15">
      <c r="A34" s="83"/>
      <c r="B34" s="84"/>
      <c r="C34" s="85"/>
      <c r="D34" s="31" t="s">
        <v>39</v>
      </c>
      <c r="E34" s="421" t="s">
        <v>198</v>
      </c>
      <c r="F34" s="422"/>
      <c r="G34" s="422"/>
      <c r="H34" s="422"/>
      <c r="I34" s="422"/>
      <c r="J34" s="422"/>
      <c r="K34" s="422"/>
      <c r="L34" s="423"/>
      <c r="M34" s="72" t="s">
        <v>127</v>
      </c>
      <c r="N34" s="424" t="s">
        <v>59</v>
      </c>
      <c r="O34" s="425"/>
      <c r="P34" s="86">
        <v>2</v>
      </c>
    </row>
    <row r="35" spans="1:16" ht="21" hidden="1" customHeight="1" x14ac:dyDescent="0.15">
      <c r="A35" s="83"/>
      <c r="B35" s="84"/>
      <c r="C35" s="85"/>
      <c r="D35" s="31" t="s">
        <v>39</v>
      </c>
      <c r="E35" s="421" t="s">
        <v>150</v>
      </c>
      <c r="F35" s="422"/>
      <c r="G35" s="422"/>
      <c r="H35" s="422"/>
      <c r="I35" s="422"/>
      <c r="J35" s="422"/>
      <c r="K35" s="422"/>
      <c r="L35" s="423"/>
      <c r="M35" s="85" t="s">
        <v>125</v>
      </c>
      <c r="N35" s="424"/>
      <c r="O35" s="425"/>
      <c r="P35" s="86">
        <v>1</v>
      </c>
    </row>
    <row r="36" spans="1:16" ht="21" hidden="1" customHeight="1" x14ac:dyDescent="0.15">
      <c r="A36" s="95"/>
      <c r="B36" s="80"/>
      <c r="C36" s="72"/>
      <c r="D36" s="81" t="s">
        <v>39</v>
      </c>
      <c r="E36" s="421" t="s">
        <v>151</v>
      </c>
      <c r="F36" s="422"/>
      <c r="G36" s="422"/>
      <c r="H36" s="422"/>
      <c r="I36" s="422"/>
      <c r="J36" s="422"/>
      <c r="K36" s="422"/>
      <c r="L36" s="423"/>
      <c r="M36" s="72" t="s">
        <v>122</v>
      </c>
      <c r="N36" s="424" t="s">
        <v>49</v>
      </c>
      <c r="O36" s="425"/>
      <c r="P36" s="82">
        <v>1</v>
      </c>
    </row>
    <row r="37" spans="1:16" ht="21" hidden="1" customHeight="1" x14ac:dyDescent="0.15">
      <c r="A37" s="83"/>
      <c r="B37" s="84"/>
      <c r="C37" s="85"/>
      <c r="D37" s="31" t="s">
        <v>47</v>
      </c>
      <c r="E37" s="421" t="s">
        <v>152</v>
      </c>
      <c r="F37" s="422"/>
      <c r="G37" s="422"/>
      <c r="H37" s="422"/>
      <c r="I37" s="422"/>
      <c r="J37" s="422"/>
      <c r="K37" s="422"/>
      <c r="L37" s="423"/>
      <c r="M37" s="72" t="s">
        <v>127</v>
      </c>
      <c r="N37" s="424" t="s">
        <v>53</v>
      </c>
      <c r="O37" s="425"/>
      <c r="P37" s="86">
        <v>1</v>
      </c>
    </row>
    <row r="38" spans="1:16" ht="21" hidden="1" customHeight="1" x14ac:dyDescent="0.15">
      <c r="A38" s="83">
        <v>8</v>
      </c>
      <c r="B38" s="84"/>
      <c r="C38" s="85"/>
      <c r="D38" s="31" t="s">
        <v>42</v>
      </c>
      <c r="E38" s="421" t="s">
        <v>157</v>
      </c>
      <c r="F38" s="422"/>
      <c r="G38" s="422"/>
      <c r="H38" s="422"/>
      <c r="I38" s="422"/>
      <c r="J38" s="422"/>
      <c r="K38" s="422"/>
      <c r="L38" s="423"/>
      <c r="M38" s="72" t="s">
        <v>127</v>
      </c>
      <c r="N38" s="424" t="s">
        <v>55</v>
      </c>
      <c r="O38" s="425"/>
      <c r="P38" s="86">
        <v>1</v>
      </c>
    </row>
    <row r="39" spans="1:16" ht="21" hidden="1" customHeight="1" x14ac:dyDescent="0.15">
      <c r="A39" s="83"/>
      <c r="B39" s="84"/>
      <c r="C39" s="85"/>
      <c r="D39" s="31" t="s">
        <v>47</v>
      </c>
      <c r="E39" s="421" t="s">
        <v>158</v>
      </c>
      <c r="F39" s="422"/>
      <c r="G39" s="422"/>
      <c r="H39" s="422"/>
      <c r="I39" s="422"/>
      <c r="J39" s="422"/>
      <c r="K39" s="422"/>
      <c r="L39" s="423"/>
      <c r="M39" s="72" t="s">
        <v>125</v>
      </c>
      <c r="N39" s="424"/>
      <c r="O39" s="425"/>
      <c r="P39" s="86">
        <v>2</v>
      </c>
    </row>
    <row r="40" spans="1:16" ht="21" hidden="1" customHeight="1" x14ac:dyDescent="0.15">
      <c r="A40" s="83">
        <v>9</v>
      </c>
      <c r="B40" s="84"/>
      <c r="C40" s="85" t="s">
        <v>40</v>
      </c>
      <c r="D40" s="31"/>
      <c r="E40" s="421" t="s">
        <v>132</v>
      </c>
      <c r="F40" s="422"/>
      <c r="G40" s="422"/>
      <c r="H40" s="422"/>
      <c r="I40" s="422"/>
      <c r="J40" s="422"/>
      <c r="K40" s="422"/>
      <c r="L40" s="423"/>
      <c r="M40" s="72" t="s">
        <v>127</v>
      </c>
      <c r="N40" s="424" t="s">
        <v>64</v>
      </c>
      <c r="O40" s="425"/>
      <c r="P40" s="86">
        <v>2</v>
      </c>
    </row>
    <row r="41" spans="1:16" ht="21" hidden="1" customHeight="1" x14ac:dyDescent="0.15">
      <c r="A41" s="83"/>
      <c r="B41" s="84"/>
      <c r="C41" s="85" t="s">
        <v>43</v>
      </c>
      <c r="D41" s="31"/>
      <c r="E41" s="421" t="s">
        <v>133</v>
      </c>
      <c r="F41" s="422"/>
      <c r="G41" s="422"/>
      <c r="H41" s="422"/>
      <c r="I41" s="422"/>
      <c r="J41" s="422"/>
      <c r="K41" s="422"/>
      <c r="L41" s="423"/>
      <c r="M41" s="72" t="s">
        <v>44</v>
      </c>
      <c r="N41" s="424"/>
      <c r="O41" s="425"/>
      <c r="P41" s="86">
        <v>2</v>
      </c>
    </row>
    <row r="42" spans="1:16" ht="21" hidden="1" customHeight="1" x14ac:dyDescent="0.15">
      <c r="A42" s="83"/>
      <c r="B42" s="84"/>
      <c r="C42" s="85"/>
      <c r="D42" s="31" t="s">
        <v>39</v>
      </c>
      <c r="E42" s="421" t="s">
        <v>160</v>
      </c>
      <c r="F42" s="422"/>
      <c r="G42" s="422"/>
      <c r="H42" s="422"/>
      <c r="I42" s="422"/>
      <c r="J42" s="422"/>
      <c r="K42" s="422"/>
      <c r="L42" s="423"/>
      <c r="M42" s="72" t="s">
        <v>127</v>
      </c>
      <c r="N42" s="424" t="s">
        <v>68</v>
      </c>
      <c r="O42" s="425"/>
      <c r="P42" s="86">
        <v>1</v>
      </c>
    </row>
    <row r="43" spans="1:16" ht="21" hidden="1" customHeight="1" thickBot="1" x14ac:dyDescent="0.2">
      <c r="A43" s="87"/>
      <c r="B43" s="88"/>
      <c r="C43" s="89"/>
      <c r="D43" s="90" t="s">
        <v>47</v>
      </c>
      <c r="E43" s="426" t="s">
        <v>161</v>
      </c>
      <c r="F43" s="427"/>
      <c r="G43" s="427"/>
      <c r="H43" s="427"/>
      <c r="I43" s="427"/>
      <c r="J43" s="427"/>
      <c r="K43" s="427"/>
      <c r="L43" s="428"/>
      <c r="M43" s="89" t="s">
        <v>127</v>
      </c>
      <c r="N43" s="410" t="s">
        <v>57</v>
      </c>
      <c r="O43" s="411"/>
      <c r="P43" s="91">
        <v>1</v>
      </c>
    </row>
    <row r="44" spans="1:16" ht="27.75" hidden="1" customHeight="1" thickTop="1" thickBo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</row>
    <row r="45" spans="1:16" ht="13.5" hidden="1" customHeight="1" thickTop="1" thickBot="1" x14ac:dyDescent="0.2">
      <c r="A45" s="444" t="s">
        <v>9</v>
      </c>
      <c r="B45" s="446" t="s">
        <v>10</v>
      </c>
      <c r="C45" s="448" t="s">
        <v>11</v>
      </c>
      <c r="D45" s="449"/>
      <c r="E45" s="450" t="s">
        <v>12</v>
      </c>
      <c r="F45" s="451"/>
      <c r="G45" s="451"/>
      <c r="H45" s="451"/>
      <c r="I45" s="451"/>
      <c r="J45" s="451"/>
      <c r="K45" s="451"/>
      <c r="L45" s="452"/>
      <c r="M45" s="448" t="s">
        <v>13</v>
      </c>
      <c r="N45" s="456"/>
      <c r="O45" s="449"/>
      <c r="P45" s="432" t="s">
        <v>14</v>
      </c>
    </row>
    <row r="46" spans="1:16" ht="21" hidden="1" customHeight="1" thickBot="1" x14ac:dyDescent="0.2">
      <c r="A46" s="445"/>
      <c r="B46" s="447"/>
      <c r="C46" s="76" t="s">
        <v>15</v>
      </c>
      <c r="D46" s="77" t="s">
        <v>16</v>
      </c>
      <c r="E46" s="453"/>
      <c r="F46" s="454"/>
      <c r="G46" s="454"/>
      <c r="H46" s="454"/>
      <c r="I46" s="454"/>
      <c r="J46" s="454"/>
      <c r="K46" s="454"/>
      <c r="L46" s="455"/>
      <c r="M46" s="78" t="s">
        <v>17</v>
      </c>
      <c r="N46" s="434" t="s">
        <v>18</v>
      </c>
      <c r="O46" s="435"/>
      <c r="P46" s="433"/>
    </row>
    <row r="47" spans="1:16" ht="21" hidden="1" customHeight="1" thickTop="1" x14ac:dyDescent="0.15">
      <c r="A47" s="79"/>
      <c r="B47" s="80"/>
      <c r="C47" s="72"/>
      <c r="D47" s="31" t="s">
        <v>139</v>
      </c>
      <c r="E47" s="523" t="s">
        <v>156</v>
      </c>
      <c r="F47" s="524"/>
      <c r="G47" s="524"/>
      <c r="H47" s="524"/>
      <c r="I47" s="524"/>
      <c r="J47" s="524"/>
      <c r="K47" s="524"/>
      <c r="L47" s="525"/>
      <c r="M47" s="72" t="s">
        <v>127</v>
      </c>
      <c r="N47" s="439" t="s">
        <v>69</v>
      </c>
      <c r="O47" s="440"/>
      <c r="P47" s="86">
        <v>2</v>
      </c>
    </row>
    <row r="48" spans="1:16" ht="21" hidden="1" customHeight="1" x14ac:dyDescent="0.15">
      <c r="A48" s="83">
        <v>10</v>
      </c>
      <c r="B48" s="84"/>
      <c r="C48" s="85" t="s">
        <v>40</v>
      </c>
      <c r="D48" s="31"/>
      <c r="E48" s="429" t="s">
        <v>132</v>
      </c>
      <c r="F48" s="430"/>
      <c r="G48" s="430"/>
      <c r="H48" s="430"/>
      <c r="I48" s="430"/>
      <c r="J48" s="430"/>
      <c r="K48" s="430"/>
      <c r="L48" s="431"/>
      <c r="M48" s="72" t="s">
        <v>127</v>
      </c>
      <c r="N48" s="424" t="s">
        <v>64</v>
      </c>
      <c r="O48" s="425"/>
      <c r="P48" s="86">
        <v>2</v>
      </c>
    </row>
    <row r="49" spans="1:16" ht="21" hidden="1" customHeight="1" x14ac:dyDescent="0.15">
      <c r="A49" s="83"/>
      <c r="B49" s="84"/>
      <c r="C49" s="85" t="s">
        <v>43</v>
      </c>
      <c r="D49" s="31"/>
      <c r="E49" s="429" t="s">
        <v>133</v>
      </c>
      <c r="F49" s="430"/>
      <c r="G49" s="430"/>
      <c r="H49" s="430"/>
      <c r="I49" s="430"/>
      <c r="J49" s="430"/>
      <c r="K49" s="430"/>
      <c r="L49" s="431"/>
      <c r="M49" s="72" t="s">
        <v>127</v>
      </c>
      <c r="N49" s="424" t="s">
        <v>55</v>
      </c>
      <c r="O49" s="425"/>
      <c r="P49" s="86">
        <v>2</v>
      </c>
    </row>
    <row r="50" spans="1:16" ht="21" hidden="1" customHeight="1" x14ac:dyDescent="0.15">
      <c r="A50" s="83"/>
      <c r="B50" s="84"/>
      <c r="C50" s="85"/>
      <c r="D50" s="31" t="s">
        <v>42</v>
      </c>
      <c r="E50" s="421" t="s">
        <v>167</v>
      </c>
      <c r="F50" s="422"/>
      <c r="G50" s="422"/>
      <c r="H50" s="422"/>
      <c r="I50" s="422"/>
      <c r="J50" s="422"/>
      <c r="K50" s="422"/>
      <c r="L50" s="423"/>
      <c r="M50" s="72" t="s">
        <v>127</v>
      </c>
      <c r="N50" s="424" t="s">
        <v>80</v>
      </c>
      <c r="O50" s="425"/>
      <c r="P50" s="86">
        <v>1</v>
      </c>
    </row>
    <row r="51" spans="1:16" ht="21" hidden="1" customHeight="1" x14ac:dyDescent="0.15">
      <c r="A51" s="83"/>
      <c r="B51" s="84"/>
      <c r="C51" s="85"/>
      <c r="D51" s="31" t="s">
        <v>51</v>
      </c>
      <c r="E51" s="421" t="s">
        <v>199</v>
      </c>
      <c r="F51" s="422"/>
      <c r="G51" s="422"/>
      <c r="H51" s="422"/>
      <c r="I51" s="422"/>
      <c r="J51" s="422"/>
      <c r="K51" s="422"/>
      <c r="L51" s="423"/>
      <c r="M51" s="72" t="s">
        <v>127</v>
      </c>
      <c r="N51" s="424" t="s">
        <v>73</v>
      </c>
      <c r="O51" s="425"/>
      <c r="P51" s="86">
        <v>1</v>
      </c>
    </row>
    <row r="52" spans="1:16" ht="21" hidden="1" customHeight="1" x14ac:dyDescent="0.15">
      <c r="A52" s="83"/>
      <c r="B52" s="84"/>
      <c r="C52" s="85"/>
      <c r="D52" s="31" t="s">
        <v>47</v>
      </c>
      <c r="E52" s="429" t="s">
        <v>169</v>
      </c>
      <c r="F52" s="430"/>
      <c r="G52" s="430"/>
      <c r="H52" s="430"/>
      <c r="I52" s="430"/>
      <c r="J52" s="430"/>
      <c r="K52" s="430"/>
      <c r="L52" s="431"/>
      <c r="M52" s="72" t="s">
        <v>125</v>
      </c>
      <c r="N52" s="424"/>
      <c r="O52" s="425"/>
      <c r="P52" s="86">
        <v>1</v>
      </c>
    </row>
    <row r="53" spans="1:16" ht="21" hidden="1" customHeight="1" x14ac:dyDescent="0.15">
      <c r="A53" s="83"/>
      <c r="B53" s="84"/>
      <c r="C53" s="85"/>
      <c r="D53" s="31" t="s">
        <v>39</v>
      </c>
      <c r="E53" s="429" t="s">
        <v>171</v>
      </c>
      <c r="F53" s="430"/>
      <c r="G53" s="430"/>
      <c r="H53" s="430"/>
      <c r="I53" s="430"/>
      <c r="J53" s="430"/>
      <c r="K53" s="430"/>
      <c r="L53" s="431"/>
      <c r="M53" s="72" t="s">
        <v>127</v>
      </c>
      <c r="N53" s="424" t="s">
        <v>70</v>
      </c>
      <c r="O53" s="425"/>
      <c r="P53" s="86">
        <v>1</v>
      </c>
    </row>
    <row r="54" spans="1:16" ht="21" hidden="1" customHeight="1" x14ac:dyDescent="0.15">
      <c r="A54" s="83">
        <v>11</v>
      </c>
      <c r="B54" s="84"/>
      <c r="C54" s="85" t="s">
        <v>40</v>
      </c>
      <c r="D54" s="31"/>
      <c r="E54" s="429" t="s">
        <v>132</v>
      </c>
      <c r="F54" s="430"/>
      <c r="G54" s="430"/>
      <c r="H54" s="430"/>
      <c r="I54" s="430"/>
      <c r="J54" s="430"/>
      <c r="K54" s="430"/>
      <c r="L54" s="431"/>
      <c r="M54" s="72" t="s">
        <v>125</v>
      </c>
      <c r="N54" s="424"/>
      <c r="O54" s="425"/>
      <c r="P54" s="86">
        <v>2</v>
      </c>
    </row>
    <row r="55" spans="1:16" ht="21" hidden="1" customHeight="1" x14ac:dyDescent="0.15">
      <c r="A55" s="83"/>
      <c r="B55" s="84"/>
      <c r="C55" s="85" t="s">
        <v>43</v>
      </c>
      <c r="D55" s="31"/>
      <c r="E55" s="429" t="s">
        <v>133</v>
      </c>
      <c r="F55" s="430"/>
      <c r="G55" s="430"/>
      <c r="H55" s="430"/>
      <c r="I55" s="430"/>
      <c r="J55" s="430"/>
      <c r="K55" s="430"/>
      <c r="L55" s="431"/>
      <c r="M55" s="72" t="s">
        <v>125</v>
      </c>
      <c r="N55" s="424"/>
      <c r="O55" s="425"/>
      <c r="P55" s="86">
        <v>2</v>
      </c>
    </row>
    <row r="56" spans="1:16" ht="21" hidden="1" customHeight="1" x14ac:dyDescent="0.15">
      <c r="A56" s="83"/>
      <c r="B56" s="84"/>
      <c r="C56" s="85"/>
      <c r="D56" s="31" t="s">
        <v>47</v>
      </c>
      <c r="E56" s="429" t="s">
        <v>172</v>
      </c>
      <c r="F56" s="430"/>
      <c r="G56" s="430"/>
      <c r="H56" s="430"/>
      <c r="I56" s="430"/>
      <c r="J56" s="430"/>
      <c r="K56" s="430"/>
      <c r="L56" s="431"/>
      <c r="M56" s="72" t="s">
        <v>127</v>
      </c>
      <c r="N56" s="424" t="s">
        <v>83</v>
      </c>
      <c r="O56" s="425"/>
      <c r="P56" s="86">
        <v>2</v>
      </c>
    </row>
    <row r="57" spans="1:16" ht="21" hidden="1" customHeight="1" x14ac:dyDescent="0.15">
      <c r="A57" s="83"/>
      <c r="B57" s="84"/>
      <c r="C57" s="85"/>
      <c r="D57" s="31" t="s">
        <v>51</v>
      </c>
      <c r="E57" s="429" t="s">
        <v>173</v>
      </c>
      <c r="F57" s="430"/>
      <c r="G57" s="430"/>
      <c r="H57" s="430"/>
      <c r="I57" s="430"/>
      <c r="J57" s="430"/>
      <c r="K57" s="430"/>
      <c r="L57" s="431"/>
      <c r="M57" s="72" t="s">
        <v>127</v>
      </c>
      <c r="N57" s="424" t="s">
        <v>74</v>
      </c>
      <c r="O57" s="425"/>
      <c r="P57" s="86">
        <v>1</v>
      </c>
    </row>
    <row r="58" spans="1:16" ht="21" hidden="1" customHeight="1" x14ac:dyDescent="0.15">
      <c r="A58" s="83"/>
      <c r="B58" s="84"/>
      <c r="C58" s="85"/>
      <c r="D58" s="31" t="s">
        <v>42</v>
      </c>
      <c r="E58" s="421" t="s">
        <v>174</v>
      </c>
      <c r="F58" s="422"/>
      <c r="G58" s="422"/>
      <c r="H58" s="422"/>
      <c r="I58" s="422"/>
      <c r="J58" s="422"/>
      <c r="K58" s="422"/>
      <c r="L58" s="423"/>
      <c r="M58" s="72" t="s">
        <v>127</v>
      </c>
      <c r="N58" s="424" t="s">
        <v>82</v>
      </c>
      <c r="O58" s="425"/>
      <c r="P58" s="86">
        <v>2</v>
      </c>
    </row>
    <row r="59" spans="1:16" ht="21" hidden="1" customHeight="1" x14ac:dyDescent="0.15">
      <c r="A59" s="83"/>
      <c r="B59" s="84"/>
      <c r="C59" s="85"/>
      <c r="D59" s="31" t="s">
        <v>42</v>
      </c>
      <c r="E59" s="421" t="s">
        <v>175</v>
      </c>
      <c r="F59" s="422"/>
      <c r="G59" s="422"/>
      <c r="H59" s="422"/>
      <c r="I59" s="422"/>
      <c r="J59" s="422"/>
      <c r="K59" s="422"/>
      <c r="L59" s="423"/>
      <c r="M59" s="72" t="s">
        <v>125</v>
      </c>
      <c r="N59" s="424"/>
      <c r="O59" s="425"/>
      <c r="P59" s="86">
        <v>2</v>
      </c>
    </row>
    <row r="60" spans="1:16" ht="21" hidden="1" customHeight="1" x14ac:dyDescent="0.15">
      <c r="A60" s="83"/>
      <c r="B60" s="84"/>
      <c r="C60" s="85"/>
      <c r="D60" s="31" t="s">
        <v>39</v>
      </c>
      <c r="E60" s="421" t="s">
        <v>176</v>
      </c>
      <c r="F60" s="422"/>
      <c r="G60" s="422"/>
      <c r="H60" s="422"/>
      <c r="I60" s="422"/>
      <c r="J60" s="422"/>
      <c r="K60" s="422"/>
      <c r="L60" s="423"/>
      <c r="M60" s="72" t="s">
        <v>122</v>
      </c>
      <c r="N60" s="424" t="s">
        <v>45</v>
      </c>
      <c r="O60" s="425"/>
      <c r="P60" s="86">
        <v>1</v>
      </c>
    </row>
    <row r="61" spans="1:16" ht="21" hidden="1" customHeight="1" x14ac:dyDescent="0.15">
      <c r="A61" s="83">
        <v>12</v>
      </c>
      <c r="B61" s="84"/>
      <c r="C61" s="85"/>
      <c r="D61" s="123" t="s">
        <v>39</v>
      </c>
      <c r="E61" s="421" t="s">
        <v>177</v>
      </c>
      <c r="F61" s="422"/>
      <c r="G61" s="422"/>
      <c r="H61" s="422"/>
      <c r="I61" s="422"/>
      <c r="J61" s="422"/>
      <c r="K61" s="422"/>
      <c r="L61" s="423"/>
      <c r="M61" s="85" t="s">
        <v>122</v>
      </c>
      <c r="N61" s="424" t="s">
        <v>49</v>
      </c>
      <c r="O61" s="425"/>
      <c r="P61" s="86">
        <v>1</v>
      </c>
    </row>
    <row r="62" spans="1:16" ht="21" hidden="1" customHeight="1" x14ac:dyDescent="0.15">
      <c r="A62" s="83"/>
      <c r="B62" s="84"/>
      <c r="C62" s="85"/>
      <c r="D62" s="81" t="s">
        <v>47</v>
      </c>
      <c r="E62" s="421" t="s">
        <v>178</v>
      </c>
      <c r="F62" s="422"/>
      <c r="G62" s="422"/>
      <c r="H62" s="422"/>
      <c r="I62" s="422"/>
      <c r="J62" s="422"/>
      <c r="K62" s="422"/>
      <c r="L62" s="423"/>
      <c r="M62" s="72" t="s">
        <v>127</v>
      </c>
      <c r="N62" s="424" t="s">
        <v>77</v>
      </c>
      <c r="O62" s="425"/>
      <c r="P62" s="82">
        <v>1</v>
      </c>
    </row>
    <row r="63" spans="1:16" ht="21" hidden="1" customHeight="1" x14ac:dyDescent="0.15">
      <c r="A63" s="83"/>
      <c r="B63" s="84"/>
      <c r="C63" s="85"/>
      <c r="D63" s="31" t="s">
        <v>39</v>
      </c>
      <c r="E63" s="421" t="s">
        <v>179</v>
      </c>
      <c r="F63" s="422"/>
      <c r="G63" s="422"/>
      <c r="H63" s="422"/>
      <c r="I63" s="422"/>
      <c r="J63" s="422"/>
      <c r="K63" s="422"/>
      <c r="L63" s="423"/>
      <c r="M63" s="72" t="s">
        <v>127</v>
      </c>
      <c r="N63" s="424" t="s">
        <v>59</v>
      </c>
      <c r="O63" s="425"/>
      <c r="P63" s="86">
        <v>1</v>
      </c>
    </row>
    <row r="64" spans="1:16" ht="21" hidden="1" customHeight="1" x14ac:dyDescent="0.15">
      <c r="A64" s="83"/>
      <c r="B64" s="84"/>
      <c r="C64" s="85"/>
      <c r="D64" s="31" t="s">
        <v>39</v>
      </c>
      <c r="E64" s="421" t="s">
        <v>181</v>
      </c>
      <c r="F64" s="422"/>
      <c r="G64" s="422"/>
      <c r="H64" s="422"/>
      <c r="I64" s="422"/>
      <c r="J64" s="422"/>
      <c r="K64" s="422"/>
      <c r="L64" s="423"/>
      <c r="M64" s="72" t="s">
        <v>122</v>
      </c>
      <c r="N64" s="424" t="s">
        <v>49</v>
      </c>
      <c r="O64" s="425"/>
      <c r="P64" s="86">
        <v>1</v>
      </c>
    </row>
    <row r="65" spans="1:16" ht="21" hidden="1" customHeight="1" x14ac:dyDescent="0.15">
      <c r="A65" s="83">
        <v>1</v>
      </c>
      <c r="B65" s="84"/>
      <c r="C65" s="85" t="s">
        <v>40</v>
      </c>
      <c r="D65" s="31"/>
      <c r="E65" s="421" t="s">
        <v>132</v>
      </c>
      <c r="F65" s="422"/>
      <c r="G65" s="422"/>
      <c r="H65" s="422"/>
      <c r="I65" s="422"/>
      <c r="J65" s="422"/>
      <c r="K65" s="422"/>
      <c r="L65" s="423"/>
      <c r="M65" s="72" t="s">
        <v>127</v>
      </c>
      <c r="N65" s="424" t="s">
        <v>62</v>
      </c>
      <c r="O65" s="425"/>
      <c r="P65" s="86">
        <v>2</v>
      </c>
    </row>
    <row r="66" spans="1:16" ht="21" hidden="1" customHeight="1" x14ac:dyDescent="0.15">
      <c r="A66" s="83"/>
      <c r="B66" s="84"/>
      <c r="C66" s="85" t="s">
        <v>43</v>
      </c>
      <c r="D66" s="31"/>
      <c r="E66" s="421" t="s">
        <v>133</v>
      </c>
      <c r="F66" s="422"/>
      <c r="G66" s="422"/>
      <c r="H66" s="422"/>
      <c r="I66" s="422"/>
      <c r="J66" s="422"/>
      <c r="K66" s="422"/>
      <c r="L66" s="423"/>
      <c r="M66" s="85" t="s">
        <v>125</v>
      </c>
      <c r="N66" s="424"/>
      <c r="O66" s="425"/>
      <c r="P66" s="86">
        <v>2</v>
      </c>
    </row>
    <row r="67" spans="1:16" ht="21" hidden="1" customHeight="1" x14ac:dyDescent="0.15">
      <c r="A67" s="95"/>
      <c r="B67" s="80"/>
      <c r="C67" s="72"/>
      <c r="D67" s="31" t="s">
        <v>39</v>
      </c>
      <c r="E67" s="421" t="s">
        <v>183</v>
      </c>
      <c r="F67" s="422"/>
      <c r="G67" s="422"/>
      <c r="H67" s="422"/>
      <c r="I67" s="422"/>
      <c r="J67" s="422"/>
      <c r="K67" s="422"/>
      <c r="L67" s="423"/>
      <c r="M67" s="72" t="s">
        <v>125</v>
      </c>
      <c r="N67" s="424"/>
      <c r="O67" s="425"/>
      <c r="P67" s="86">
        <v>1</v>
      </c>
    </row>
    <row r="68" spans="1:16" ht="21" hidden="1" customHeight="1" x14ac:dyDescent="0.15">
      <c r="A68" s="83"/>
      <c r="B68" s="84"/>
      <c r="C68" s="85"/>
      <c r="D68" s="31" t="s">
        <v>39</v>
      </c>
      <c r="E68" s="421" t="s">
        <v>184</v>
      </c>
      <c r="F68" s="422"/>
      <c r="G68" s="422"/>
      <c r="H68" s="422"/>
      <c r="I68" s="422"/>
      <c r="J68" s="422"/>
      <c r="K68" s="422"/>
      <c r="L68" s="423"/>
      <c r="M68" s="72" t="s">
        <v>127</v>
      </c>
      <c r="N68" s="424" t="s">
        <v>53</v>
      </c>
      <c r="O68" s="425"/>
      <c r="P68" s="86">
        <v>1</v>
      </c>
    </row>
    <row r="69" spans="1:16" ht="21" hidden="1" customHeight="1" x14ac:dyDescent="0.15">
      <c r="A69" s="83"/>
      <c r="B69" s="84"/>
      <c r="C69" s="85"/>
      <c r="D69" s="31" t="s">
        <v>39</v>
      </c>
      <c r="E69" s="193" t="s">
        <v>185</v>
      </c>
      <c r="F69" s="194"/>
      <c r="G69" s="194"/>
      <c r="H69" s="194"/>
      <c r="I69" s="194"/>
      <c r="J69" s="194"/>
      <c r="K69" s="194"/>
      <c r="L69" s="195"/>
      <c r="M69" s="72" t="s">
        <v>125</v>
      </c>
      <c r="N69" s="424"/>
      <c r="O69" s="425"/>
      <c r="P69" s="86">
        <v>1</v>
      </c>
    </row>
    <row r="70" spans="1:16" ht="21" hidden="1" customHeight="1" x14ac:dyDescent="0.15">
      <c r="A70" s="83"/>
      <c r="B70" s="84"/>
      <c r="C70" s="85"/>
      <c r="D70" s="31" t="s">
        <v>47</v>
      </c>
      <c r="E70" s="421" t="s">
        <v>186</v>
      </c>
      <c r="F70" s="422"/>
      <c r="G70" s="422"/>
      <c r="H70" s="422"/>
      <c r="I70" s="422"/>
      <c r="J70" s="422"/>
      <c r="K70" s="422"/>
      <c r="L70" s="423"/>
      <c r="M70" s="72" t="s">
        <v>127</v>
      </c>
      <c r="N70" s="424" t="s">
        <v>57</v>
      </c>
      <c r="O70" s="425"/>
      <c r="P70" s="86">
        <v>1</v>
      </c>
    </row>
    <row r="71" spans="1:16" ht="30" customHeight="1" x14ac:dyDescent="0.15">
      <c r="A71" s="120"/>
      <c r="B71" s="120"/>
      <c r="C71" s="118"/>
      <c r="D71" s="118"/>
      <c r="E71" s="120"/>
      <c r="F71" s="120"/>
      <c r="G71" s="120"/>
      <c r="H71" s="120"/>
      <c r="I71" s="120"/>
      <c r="J71" s="120"/>
      <c r="K71" s="120"/>
      <c r="L71" s="120"/>
      <c r="M71" s="118"/>
      <c r="N71" s="121"/>
      <c r="O71" s="121"/>
      <c r="P71" s="118"/>
    </row>
    <row r="72" spans="1:16" ht="21" customHeight="1" x14ac:dyDescent="0.15">
      <c r="A72" s="83">
        <v>2</v>
      </c>
      <c r="B72" s="84"/>
      <c r="C72" s="85"/>
      <c r="D72" s="31" t="s">
        <v>139</v>
      </c>
      <c r="E72" s="421" t="s">
        <v>200</v>
      </c>
      <c r="F72" s="422"/>
      <c r="G72" s="422"/>
      <c r="H72" s="422"/>
      <c r="I72" s="422"/>
      <c r="J72" s="422"/>
      <c r="K72" s="422"/>
      <c r="L72" s="423"/>
      <c r="M72" s="72" t="s">
        <v>127</v>
      </c>
      <c r="N72" s="424" t="s">
        <v>70</v>
      </c>
      <c r="O72" s="425"/>
      <c r="P72" s="86">
        <v>1</v>
      </c>
    </row>
    <row r="73" spans="1:16" ht="21" customHeight="1" x14ac:dyDescent="0.15">
      <c r="A73" s="83"/>
      <c r="B73" s="84"/>
      <c r="C73" s="85"/>
      <c r="D73" s="31" t="s">
        <v>39</v>
      </c>
      <c r="E73" s="421" t="s">
        <v>189</v>
      </c>
      <c r="F73" s="422"/>
      <c r="G73" s="422"/>
      <c r="H73" s="422"/>
      <c r="I73" s="422"/>
      <c r="J73" s="422"/>
      <c r="K73" s="422"/>
      <c r="L73" s="423"/>
      <c r="M73" s="72" t="s">
        <v>122</v>
      </c>
      <c r="N73" s="424" t="s">
        <v>49</v>
      </c>
      <c r="O73" s="425"/>
      <c r="P73" s="86">
        <v>1</v>
      </c>
    </row>
    <row r="74" spans="1:16" ht="21" customHeight="1" x14ac:dyDescent="0.15">
      <c r="A74" s="83"/>
      <c r="B74" s="84"/>
      <c r="C74" s="85"/>
      <c r="D74" s="31" t="s">
        <v>39</v>
      </c>
      <c r="E74" s="421" t="s">
        <v>191</v>
      </c>
      <c r="F74" s="422"/>
      <c r="G74" s="422"/>
      <c r="H74" s="422"/>
      <c r="I74" s="422"/>
      <c r="J74" s="422"/>
      <c r="K74" s="422"/>
      <c r="L74" s="423"/>
      <c r="M74" s="72" t="s">
        <v>125</v>
      </c>
      <c r="N74" s="424"/>
      <c r="O74" s="425"/>
      <c r="P74" s="86">
        <v>1</v>
      </c>
    </row>
    <row r="75" spans="1:16" ht="21" customHeight="1" x14ac:dyDescent="0.15">
      <c r="A75" s="83"/>
      <c r="B75" s="84"/>
      <c r="C75" s="85"/>
      <c r="D75" s="31" t="s">
        <v>42</v>
      </c>
      <c r="E75" s="421" t="s">
        <v>201</v>
      </c>
      <c r="F75" s="422"/>
      <c r="G75" s="422"/>
      <c r="H75" s="422"/>
      <c r="I75" s="422"/>
      <c r="J75" s="422"/>
      <c r="K75" s="422"/>
      <c r="L75" s="423"/>
      <c r="M75" s="72" t="s">
        <v>125</v>
      </c>
      <c r="N75" s="424"/>
      <c r="O75" s="425"/>
      <c r="P75" s="86">
        <v>2</v>
      </c>
    </row>
    <row r="76" spans="1:16" ht="21" customHeight="1" x14ac:dyDescent="0.15">
      <c r="A76" s="83"/>
      <c r="B76" s="84"/>
      <c r="C76" s="85"/>
      <c r="D76" s="31" t="s">
        <v>47</v>
      </c>
      <c r="E76" s="421" t="s">
        <v>193</v>
      </c>
      <c r="F76" s="422"/>
      <c r="G76" s="422"/>
      <c r="H76" s="422"/>
      <c r="I76" s="422"/>
      <c r="J76" s="422"/>
      <c r="K76" s="422"/>
      <c r="L76" s="423"/>
      <c r="M76" s="72" t="s">
        <v>127</v>
      </c>
      <c r="N76" s="424" t="s">
        <v>62</v>
      </c>
      <c r="O76" s="425"/>
      <c r="P76" s="86">
        <v>2</v>
      </c>
    </row>
    <row r="77" spans="1:16" ht="21" customHeight="1" x14ac:dyDescent="0.15">
      <c r="A77" s="83"/>
      <c r="B77" s="84"/>
      <c r="C77" s="85"/>
      <c r="D77" s="31"/>
      <c r="E77" s="421"/>
      <c r="F77" s="422"/>
      <c r="G77" s="422"/>
      <c r="H77" s="422"/>
      <c r="I77" s="422"/>
      <c r="J77" s="422"/>
      <c r="K77" s="422"/>
      <c r="L77" s="423"/>
      <c r="M77" s="72"/>
      <c r="N77" s="424"/>
      <c r="O77" s="425"/>
      <c r="P77" s="86"/>
    </row>
    <row r="78" spans="1:16" ht="21" customHeight="1" thickBot="1" x14ac:dyDescent="0.2">
      <c r="A78" s="96"/>
      <c r="B78" s="97"/>
      <c r="C78" s="98"/>
      <c r="D78" s="99"/>
      <c r="E78" s="426"/>
      <c r="F78" s="427"/>
      <c r="G78" s="427"/>
      <c r="H78" s="427"/>
      <c r="I78" s="427"/>
      <c r="J78" s="427"/>
      <c r="K78" s="427"/>
      <c r="L78" s="428"/>
      <c r="M78" s="100"/>
      <c r="N78" s="410"/>
      <c r="O78" s="411"/>
      <c r="P78" s="101"/>
    </row>
    <row r="79" spans="1:16" ht="18.75" customHeight="1" thickTop="1" thickBot="1" x14ac:dyDescent="0.2">
      <c r="A79" s="102"/>
      <c r="B79" s="102"/>
      <c r="C79" s="102"/>
      <c r="D79" s="102"/>
      <c r="E79" s="94"/>
      <c r="F79" s="94"/>
      <c r="G79" s="94"/>
      <c r="H79" s="94"/>
      <c r="I79" s="94"/>
      <c r="J79" s="94"/>
      <c r="K79" s="94"/>
      <c r="L79" s="94"/>
      <c r="M79" s="103"/>
      <c r="N79" s="412" t="s">
        <v>194</v>
      </c>
      <c r="O79" s="413"/>
      <c r="P79" s="104">
        <f>SUM(P10:P78)</f>
        <v>90</v>
      </c>
    </row>
    <row r="80" spans="1:16" ht="14.25" customHeight="1" thickTop="1" x14ac:dyDescent="0.15">
      <c r="A80" s="414" t="s">
        <v>20</v>
      </c>
      <c r="B80" s="414"/>
      <c r="C80" s="414"/>
      <c r="D80" s="41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6"/>
    </row>
    <row r="81" spans="1:16" ht="14.25" customHeight="1" thickBot="1" x14ac:dyDescent="0.2">
      <c r="A81" s="415" t="s">
        <v>21</v>
      </c>
      <c r="B81" s="415"/>
      <c r="C81" s="415"/>
      <c r="D81" s="41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7"/>
    </row>
    <row r="82" spans="1:16" ht="14.25" thickTop="1" x14ac:dyDescent="0.15">
      <c r="A82" s="392" t="s">
        <v>22</v>
      </c>
      <c r="B82" s="416"/>
      <c r="C82" s="417" t="s">
        <v>23</v>
      </c>
      <c r="D82" s="418"/>
      <c r="E82" s="419" t="s">
        <v>24</v>
      </c>
      <c r="F82" s="420"/>
      <c r="G82" s="105"/>
      <c r="H82" s="105"/>
      <c r="I82" s="105"/>
      <c r="J82" s="105"/>
      <c r="K82" s="105"/>
      <c r="L82" s="105"/>
      <c r="M82" s="105"/>
      <c r="N82" s="105"/>
      <c r="O82" s="105"/>
      <c r="P82" s="107"/>
    </row>
    <row r="83" spans="1:16" ht="20.100000000000001" customHeight="1" thickBot="1" x14ac:dyDescent="0.2">
      <c r="A83" s="389">
        <f>A88+C88</f>
        <v>32</v>
      </c>
      <c r="B83" s="390"/>
      <c r="C83" s="145">
        <f>SUM(E88:N88)</f>
        <v>58</v>
      </c>
      <c r="D83" s="391"/>
      <c r="E83" s="387">
        <f>A83+C83</f>
        <v>90</v>
      </c>
      <c r="F83" s="388"/>
      <c r="G83" s="105"/>
      <c r="H83" s="105"/>
      <c r="I83" s="105"/>
      <c r="J83" s="105"/>
      <c r="K83" s="105"/>
      <c r="L83" s="105"/>
      <c r="M83" s="105"/>
      <c r="N83" s="105"/>
      <c r="O83" s="105"/>
      <c r="P83" s="107"/>
    </row>
    <row r="84" spans="1:16" ht="14.25" customHeight="1" thickTop="1" x14ac:dyDescent="0.15">
      <c r="A84" s="108"/>
      <c r="B84" s="108"/>
      <c r="C84" s="108"/>
      <c r="D84" s="108"/>
      <c r="E84" s="109"/>
      <c r="F84" s="109"/>
      <c r="G84" s="105"/>
      <c r="H84" s="105"/>
      <c r="I84" s="105"/>
      <c r="J84" s="105"/>
      <c r="K84" s="105"/>
      <c r="L84" s="105"/>
      <c r="M84" s="105"/>
      <c r="N84" s="105"/>
      <c r="O84" s="105"/>
      <c r="P84" s="107"/>
    </row>
    <row r="85" spans="1:16" ht="14.25" customHeight="1" thickBot="1" x14ac:dyDescent="0.2">
      <c r="A85" s="110" t="s">
        <v>25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1"/>
    </row>
    <row r="86" spans="1:16" ht="14.25" thickTop="1" x14ac:dyDescent="0.15">
      <c r="A86" s="392" t="s">
        <v>22</v>
      </c>
      <c r="B86" s="393"/>
      <c r="C86" s="393"/>
      <c r="D86" s="394"/>
      <c r="E86" s="393" t="s">
        <v>23</v>
      </c>
      <c r="F86" s="393"/>
      <c r="G86" s="393"/>
      <c r="H86" s="393"/>
      <c r="I86" s="393"/>
      <c r="J86" s="393"/>
      <c r="K86" s="393"/>
      <c r="L86" s="393"/>
      <c r="M86" s="393"/>
      <c r="N86" s="393"/>
      <c r="O86" s="395" t="s">
        <v>26</v>
      </c>
      <c r="P86" s="396"/>
    </row>
    <row r="87" spans="1:16" ht="22.5" customHeight="1" x14ac:dyDescent="0.15">
      <c r="A87" s="399" t="s">
        <v>27</v>
      </c>
      <c r="B87" s="400"/>
      <c r="C87" s="401" t="s">
        <v>28</v>
      </c>
      <c r="D87" s="402"/>
      <c r="E87" s="403" t="s">
        <v>29</v>
      </c>
      <c r="F87" s="400"/>
      <c r="G87" s="401" t="s">
        <v>195</v>
      </c>
      <c r="H87" s="400"/>
      <c r="I87" s="404" t="s">
        <v>31</v>
      </c>
      <c r="J87" s="405"/>
      <c r="K87" s="406" t="s">
        <v>32</v>
      </c>
      <c r="L87" s="407"/>
      <c r="M87" s="404" t="s">
        <v>33</v>
      </c>
      <c r="N87" s="408"/>
      <c r="O87" s="397"/>
      <c r="P87" s="398"/>
    </row>
    <row r="88" spans="1:16" ht="20.100000000000001" customHeight="1" thickBot="1" x14ac:dyDescent="0.2">
      <c r="A88" s="389">
        <f>SUMIF(C10:C78,"示",P10:P78)</f>
        <v>16</v>
      </c>
      <c r="B88" s="146"/>
      <c r="C88" s="390">
        <f>SUMIF(C10:C78,"参",P10:P78)</f>
        <v>16</v>
      </c>
      <c r="D88" s="390"/>
      <c r="E88" s="409">
        <f>SUMIF(D10:D78,"素",P10:P78)</f>
        <v>21</v>
      </c>
      <c r="F88" s="146"/>
      <c r="G88" s="145">
        <f>SUMIF($D$10:$D$78,"学",P10:$P$78)</f>
        <v>13</v>
      </c>
      <c r="H88" s="146"/>
      <c r="I88" s="145">
        <f>SUMIF($D$10:$D$78,"生",P10:$P$78)</f>
        <v>16</v>
      </c>
      <c r="J88" s="146"/>
      <c r="K88" s="145">
        <f>SUMIF($D$10:$D$78,"支",$P10:P$78)</f>
        <v>4</v>
      </c>
      <c r="L88" s="146"/>
      <c r="M88" s="385">
        <f>SUMIF($D$10:$D$78,"Ｉ",$P10:P$78)</f>
        <v>4</v>
      </c>
      <c r="N88" s="386"/>
      <c r="O88" s="387">
        <f>SUM(A88:N88)</f>
        <v>90</v>
      </c>
      <c r="P88" s="388"/>
    </row>
    <row r="89" spans="1:16" ht="14.25" customHeight="1" thickTop="1" x14ac:dyDescent="0.1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9"/>
      <c r="P89" s="112"/>
    </row>
    <row r="90" spans="1:16" ht="14.25" customHeight="1" thickBot="1" x14ac:dyDescent="0.2">
      <c r="A90" s="110" t="s">
        <v>34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1"/>
    </row>
    <row r="91" spans="1:16" ht="20.25" customHeight="1" thickTop="1" x14ac:dyDescent="0.15">
      <c r="A91" s="310" t="s">
        <v>106</v>
      </c>
      <c r="B91" s="311"/>
      <c r="C91" s="311"/>
      <c r="D91" s="312"/>
      <c r="E91" s="527" t="s">
        <v>107</v>
      </c>
      <c r="F91" s="528"/>
      <c r="G91" s="528"/>
      <c r="H91" s="529"/>
      <c r="I91" s="469" t="s">
        <v>202</v>
      </c>
      <c r="J91" s="470"/>
      <c r="K91" s="471"/>
      <c r="L91" s="469" t="s">
        <v>203</v>
      </c>
      <c r="M91" s="470"/>
      <c r="N91" s="470"/>
      <c r="O91" s="474"/>
      <c r="P91" s="113" t="s">
        <v>26</v>
      </c>
    </row>
    <row r="92" spans="1:16" ht="20.100000000000001" customHeight="1" thickBot="1" x14ac:dyDescent="0.2">
      <c r="A92" s="468">
        <v>0</v>
      </c>
      <c r="B92" s="526"/>
      <c r="C92" s="526"/>
      <c r="D92" s="465"/>
      <c r="E92" s="463">
        <f>SUMIF(M10:P78,"②",P10:S78)</f>
        <v>28</v>
      </c>
      <c r="F92" s="464"/>
      <c r="G92" s="464"/>
      <c r="H92" s="465"/>
      <c r="I92" s="145">
        <f>SUMIF(M10:M78,"③",P10:P78)</f>
        <v>9</v>
      </c>
      <c r="J92" s="472"/>
      <c r="K92" s="473"/>
      <c r="L92" s="145">
        <f>SUMIF(M10:M78,"④",P10:P78)</f>
        <v>53</v>
      </c>
      <c r="M92" s="472"/>
      <c r="N92" s="472"/>
      <c r="O92" s="475"/>
      <c r="P92" s="114">
        <f>SUM(A92:O92)</f>
        <v>90</v>
      </c>
    </row>
    <row r="93" spans="1:16" ht="14.25" thickTop="1" x14ac:dyDescent="0.15">
      <c r="B93" s="1"/>
    </row>
    <row r="98" spans="1:10" ht="12.75" customHeight="1" x14ac:dyDescent="0.15"/>
    <row r="99" spans="1:10" ht="12.6" customHeight="1" x14ac:dyDescent="0.15"/>
    <row r="100" spans="1:10" ht="12.6" hidden="1" customHeight="1" x14ac:dyDescent="0.15">
      <c r="A100" s="2"/>
      <c r="B100" s="17" t="s">
        <v>39</v>
      </c>
      <c r="C100" s="4" t="s">
        <v>40</v>
      </c>
      <c r="D100" s="5"/>
      <c r="E100" s="3"/>
      <c r="F100" s="3"/>
      <c r="G100" s="6"/>
      <c r="H100" s="3"/>
      <c r="I100" s="3"/>
      <c r="J100" s="3"/>
    </row>
    <row r="101" spans="1:10" ht="12.6" hidden="1" customHeight="1" x14ac:dyDescent="0.15">
      <c r="A101" s="2"/>
      <c r="B101" s="17" t="s">
        <v>42</v>
      </c>
      <c r="C101" s="7" t="s">
        <v>43</v>
      </c>
      <c r="D101" s="8" t="s">
        <v>44</v>
      </c>
      <c r="E101" s="3"/>
      <c r="F101" s="3"/>
      <c r="G101" s="9" t="s">
        <v>45</v>
      </c>
      <c r="H101" s="3"/>
      <c r="I101" s="3"/>
      <c r="J101" s="3"/>
    </row>
    <row r="102" spans="1:10" ht="12.6" hidden="1" customHeight="1" x14ac:dyDescent="0.15">
      <c r="A102" s="2"/>
      <c r="B102" s="17" t="s">
        <v>47</v>
      </c>
      <c r="C102" s="3"/>
      <c r="D102" s="8" t="s">
        <v>48</v>
      </c>
      <c r="E102" s="3"/>
      <c r="F102" s="3"/>
      <c r="G102" s="9" t="s">
        <v>49</v>
      </c>
      <c r="H102" s="3"/>
      <c r="I102" s="3"/>
      <c r="J102" s="3"/>
    </row>
    <row r="103" spans="1:10" ht="12.6" hidden="1" customHeight="1" x14ac:dyDescent="0.15">
      <c r="A103" s="2"/>
      <c r="B103" s="17" t="s">
        <v>51</v>
      </c>
      <c r="C103" s="3"/>
      <c r="D103" s="10" t="s">
        <v>52</v>
      </c>
      <c r="E103" s="3"/>
      <c r="F103" s="3"/>
      <c r="G103" s="9" t="s">
        <v>53</v>
      </c>
      <c r="H103" s="3"/>
      <c r="I103" s="3"/>
      <c r="J103" s="3"/>
    </row>
    <row r="104" spans="1:10" ht="12.6" hidden="1" customHeight="1" x14ac:dyDescent="0.15">
      <c r="A104" s="2"/>
      <c r="B104" s="17" t="s">
        <v>139</v>
      </c>
      <c r="C104" s="3"/>
      <c r="D104" s="3"/>
      <c r="E104" s="3"/>
      <c r="F104" s="3"/>
      <c r="G104" s="9" t="s">
        <v>55</v>
      </c>
      <c r="H104" s="3"/>
      <c r="I104" s="3"/>
      <c r="J104" s="3"/>
    </row>
    <row r="105" spans="1:10" ht="12.6" hidden="1" customHeight="1" x14ac:dyDescent="0.15">
      <c r="G105" s="9" t="s">
        <v>56</v>
      </c>
      <c r="H105" s="3"/>
      <c r="I105" s="3"/>
      <c r="J105" s="3"/>
    </row>
    <row r="106" spans="1:10" ht="12.6" hidden="1" customHeight="1" x14ac:dyDescent="0.15">
      <c r="E106" s="2"/>
      <c r="F106" s="2"/>
      <c r="G106" s="9" t="s">
        <v>57</v>
      </c>
      <c r="H106" s="3"/>
      <c r="I106" s="3"/>
      <c r="J106" s="3"/>
    </row>
    <row r="107" spans="1:10" ht="12.6" hidden="1" customHeight="1" x14ac:dyDescent="0.15">
      <c r="G107" s="9" t="s">
        <v>58</v>
      </c>
      <c r="H107" s="3"/>
      <c r="I107" s="3"/>
      <c r="J107" s="3"/>
    </row>
    <row r="108" spans="1:10" ht="12.6" hidden="1" customHeight="1" x14ac:dyDescent="0.15">
      <c r="G108" s="9" t="s">
        <v>59</v>
      </c>
      <c r="H108" s="3"/>
      <c r="I108" s="3"/>
      <c r="J108" s="3"/>
    </row>
    <row r="109" spans="1:10" ht="12.6" hidden="1" customHeight="1" x14ac:dyDescent="0.15">
      <c r="G109" s="9" t="s">
        <v>60</v>
      </c>
      <c r="H109" s="3"/>
      <c r="I109" s="3"/>
      <c r="J109" s="3"/>
    </row>
    <row r="110" spans="1:10" ht="12.6" hidden="1" customHeight="1" x14ac:dyDescent="0.15">
      <c r="G110" s="9" t="s">
        <v>61</v>
      </c>
      <c r="H110" s="3"/>
      <c r="I110" s="3"/>
      <c r="J110" s="3"/>
    </row>
    <row r="111" spans="1:10" ht="12.6" hidden="1" customHeight="1" x14ac:dyDescent="0.15">
      <c r="G111" s="9" t="s">
        <v>62</v>
      </c>
      <c r="H111" s="3"/>
      <c r="I111" s="3"/>
      <c r="J111" s="3"/>
    </row>
    <row r="112" spans="1:10" ht="12.6" hidden="1" customHeight="1" x14ac:dyDescent="0.15">
      <c r="G112" s="9" t="s">
        <v>63</v>
      </c>
      <c r="H112" s="3"/>
      <c r="I112" s="3"/>
      <c r="J112" s="3"/>
    </row>
    <row r="113" spans="7:10" ht="12.6" hidden="1" customHeight="1" x14ac:dyDescent="0.15">
      <c r="G113" s="9" t="s">
        <v>64</v>
      </c>
      <c r="H113" s="3"/>
      <c r="I113" s="3"/>
      <c r="J113" s="3"/>
    </row>
    <row r="114" spans="7:10" ht="12.6" hidden="1" customHeight="1" x14ac:dyDescent="0.15">
      <c r="G114" s="9" t="s">
        <v>65</v>
      </c>
      <c r="H114" s="3"/>
      <c r="I114" s="3"/>
      <c r="J114" s="3"/>
    </row>
    <row r="115" spans="7:10" ht="12.6" hidden="1" customHeight="1" x14ac:dyDescent="0.15">
      <c r="G115" s="9" t="s">
        <v>66</v>
      </c>
      <c r="H115" s="3"/>
      <c r="I115" s="3"/>
      <c r="J115" s="3"/>
    </row>
    <row r="116" spans="7:10" ht="12.6" hidden="1" customHeight="1" x14ac:dyDescent="0.15">
      <c r="G116" s="9" t="s">
        <v>67</v>
      </c>
      <c r="H116" s="3"/>
      <c r="I116" s="3"/>
      <c r="J116" s="3"/>
    </row>
    <row r="117" spans="7:10" ht="12.6" hidden="1" customHeight="1" x14ac:dyDescent="0.15">
      <c r="G117" s="9" t="s">
        <v>68</v>
      </c>
      <c r="H117" s="3"/>
      <c r="I117" s="3"/>
      <c r="J117" s="3"/>
    </row>
    <row r="118" spans="7:10" ht="12.6" hidden="1" customHeight="1" x14ac:dyDescent="0.15">
      <c r="G118" s="9" t="s">
        <v>69</v>
      </c>
      <c r="H118" s="3"/>
      <c r="I118" s="3"/>
      <c r="J118" s="3"/>
    </row>
    <row r="119" spans="7:10" ht="12.6" hidden="1" customHeight="1" x14ac:dyDescent="0.15">
      <c r="G119" s="9" t="s">
        <v>70</v>
      </c>
      <c r="H119" s="3"/>
      <c r="I119" s="3"/>
      <c r="J119" s="3"/>
    </row>
    <row r="120" spans="7:10" ht="12.6" hidden="1" customHeight="1" x14ac:dyDescent="0.15">
      <c r="G120" s="9" t="s">
        <v>71</v>
      </c>
      <c r="H120" s="3"/>
      <c r="I120" s="3"/>
      <c r="J120" s="3"/>
    </row>
    <row r="121" spans="7:10" ht="12.6" hidden="1" customHeight="1" x14ac:dyDescent="0.15">
      <c r="G121" s="9" t="s">
        <v>72</v>
      </c>
      <c r="H121" s="3"/>
      <c r="I121" s="3"/>
      <c r="J121" s="3"/>
    </row>
    <row r="122" spans="7:10" ht="12.6" hidden="1" customHeight="1" x14ac:dyDescent="0.15">
      <c r="G122" s="9" t="s">
        <v>73</v>
      </c>
      <c r="H122" s="3"/>
      <c r="I122" s="3"/>
      <c r="J122" s="3"/>
    </row>
    <row r="123" spans="7:10" ht="12.6" hidden="1" customHeight="1" x14ac:dyDescent="0.15">
      <c r="G123" s="9" t="s">
        <v>74</v>
      </c>
      <c r="H123" s="3"/>
      <c r="I123" s="3"/>
      <c r="J123" s="3"/>
    </row>
    <row r="124" spans="7:10" ht="12.6" hidden="1" customHeight="1" x14ac:dyDescent="0.15">
      <c r="G124" s="9" t="s">
        <v>75</v>
      </c>
      <c r="H124" s="3"/>
      <c r="I124" s="3"/>
      <c r="J124" s="3"/>
    </row>
    <row r="125" spans="7:10" ht="12.6" hidden="1" customHeight="1" x14ac:dyDescent="0.15">
      <c r="G125" s="9" t="s">
        <v>76</v>
      </c>
      <c r="H125" s="3"/>
      <c r="I125" s="3"/>
      <c r="J125" s="3"/>
    </row>
    <row r="126" spans="7:10" ht="12.6" hidden="1" customHeight="1" x14ac:dyDescent="0.15">
      <c r="G126" s="9" t="s">
        <v>77</v>
      </c>
      <c r="H126" s="3"/>
      <c r="I126" s="3"/>
      <c r="J126" s="3"/>
    </row>
    <row r="127" spans="7:10" ht="12.6" hidden="1" customHeight="1" x14ac:dyDescent="0.15">
      <c r="G127" s="9" t="s">
        <v>78</v>
      </c>
      <c r="H127" s="3"/>
      <c r="I127" s="3"/>
      <c r="J127" s="3"/>
    </row>
    <row r="128" spans="7:10" ht="12.6" hidden="1" customHeight="1" x14ac:dyDescent="0.15">
      <c r="G128" s="9" t="s">
        <v>79</v>
      </c>
      <c r="H128" s="3"/>
      <c r="I128" s="3"/>
      <c r="J128" s="3"/>
    </row>
    <row r="129" spans="7:10" ht="12.6" hidden="1" customHeight="1" x14ac:dyDescent="0.15">
      <c r="G129" s="9" t="s">
        <v>80</v>
      </c>
      <c r="H129" s="3"/>
      <c r="I129" s="3"/>
      <c r="J129" s="3"/>
    </row>
    <row r="130" spans="7:10" ht="12.6" hidden="1" customHeight="1" x14ac:dyDescent="0.15">
      <c r="G130" s="9" t="s">
        <v>81</v>
      </c>
      <c r="H130" s="3"/>
      <c r="I130" s="3"/>
      <c r="J130" s="3"/>
    </row>
    <row r="131" spans="7:10" ht="12.6" hidden="1" customHeight="1" x14ac:dyDescent="0.15">
      <c r="G131" s="9" t="s">
        <v>82</v>
      </c>
      <c r="H131" s="3"/>
      <c r="I131" s="3"/>
      <c r="J131" s="3"/>
    </row>
    <row r="132" spans="7:10" ht="12.6" hidden="1" customHeight="1" x14ac:dyDescent="0.15">
      <c r="G132" s="9" t="s">
        <v>83</v>
      </c>
      <c r="H132" s="3"/>
      <c r="I132" s="3"/>
      <c r="J132" s="3"/>
    </row>
    <row r="133" spans="7:10" ht="12.6" hidden="1" customHeight="1" x14ac:dyDescent="0.15">
      <c r="G133" s="9" t="s">
        <v>84</v>
      </c>
      <c r="H133" s="3"/>
      <c r="I133" s="3"/>
      <c r="J133" s="3"/>
    </row>
    <row r="134" spans="7:10" ht="12.6" hidden="1" customHeight="1" x14ac:dyDescent="0.15">
      <c r="G134" s="9" t="s">
        <v>85</v>
      </c>
      <c r="H134" s="3"/>
      <c r="I134" s="3"/>
      <c r="J134" s="3"/>
    </row>
    <row r="135" spans="7:10" ht="12.6" hidden="1" customHeight="1" x14ac:dyDescent="0.15">
      <c r="G135" s="9" t="s">
        <v>86</v>
      </c>
      <c r="H135" s="3"/>
      <c r="I135" s="3"/>
      <c r="J135" s="3"/>
    </row>
    <row r="136" spans="7:10" ht="12.6" hidden="1" customHeight="1" x14ac:dyDescent="0.15">
      <c r="G136" s="3"/>
      <c r="H136" s="3"/>
      <c r="I136" s="3"/>
      <c r="J136" s="3"/>
    </row>
    <row r="137" spans="7:10" ht="12.6" customHeight="1" x14ac:dyDescent="0.15">
      <c r="G137" s="3"/>
      <c r="H137" s="3"/>
      <c r="I137" s="3"/>
      <c r="J137" s="3"/>
    </row>
    <row r="138" spans="7:10" ht="12.6" customHeight="1" x14ac:dyDescent="0.15"/>
    <row r="139" spans="7:10" ht="12.6" customHeight="1" x14ac:dyDescent="0.15"/>
    <row r="140" spans="7:10" ht="12.6" customHeight="1" x14ac:dyDescent="0.15"/>
    <row r="141" spans="7:10" ht="12.6" customHeight="1" x14ac:dyDescent="0.15"/>
  </sheetData>
  <mergeCells count="196">
    <mergeCell ref="A92:D92"/>
    <mergeCell ref="E92:H92"/>
    <mergeCell ref="I92:K92"/>
    <mergeCell ref="L92:O92"/>
    <mergeCell ref="A88:B88"/>
    <mergeCell ref="C88:D88"/>
    <mergeCell ref="E88:F88"/>
    <mergeCell ref="G88:H88"/>
    <mergeCell ref="I88:J88"/>
    <mergeCell ref="K88:L88"/>
    <mergeCell ref="M88:N88"/>
    <mergeCell ref="O88:P88"/>
    <mergeCell ref="A91:D91"/>
    <mergeCell ref="E91:H91"/>
    <mergeCell ref="I91:K91"/>
    <mergeCell ref="L91:O91"/>
    <mergeCell ref="A83:B83"/>
    <mergeCell ref="C83:D83"/>
    <mergeCell ref="E83:F83"/>
    <mergeCell ref="A86:D86"/>
    <mergeCell ref="E86:N86"/>
    <mergeCell ref="O86:P87"/>
    <mergeCell ref="A87:B87"/>
    <mergeCell ref="C87:D87"/>
    <mergeCell ref="E87:F87"/>
    <mergeCell ref="G87:H87"/>
    <mergeCell ref="I87:J87"/>
    <mergeCell ref="K87:L87"/>
    <mergeCell ref="M87:N87"/>
    <mergeCell ref="E78:L78"/>
    <mergeCell ref="N78:O78"/>
    <mergeCell ref="N79:O79"/>
    <mergeCell ref="A80:D80"/>
    <mergeCell ref="A81:D81"/>
    <mergeCell ref="A82:B82"/>
    <mergeCell ref="C82:D82"/>
    <mergeCell ref="E82:F82"/>
    <mergeCell ref="E77:L77"/>
    <mergeCell ref="N77:O77"/>
    <mergeCell ref="E74:L74"/>
    <mergeCell ref="N74:O74"/>
    <mergeCell ref="E75:L75"/>
    <mergeCell ref="N75:O75"/>
    <mergeCell ref="E76:L76"/>
    <mergeCell ref="N76:O76"/>
    <mergeCell ref="E70:L70"/>
    <mergeCell ref="N70:O70"/>
    <mergeCell ref="E72:L72"/>
    <mergeCell ref="N72:O72"/>
    <mergeCell ref="E73:L73"/>
    <mergeCell ref="N73:O73"/>
    <mergeCell ref="E67:L67"/>
    <mergeCell ref="N67:O67"/>
    <mergeCell ref="E68:L68"/>
    <mergeCell ref="N68:O68"/>
    <mergeCell ref="E69:L69"/>
    <mergeCell ref="N69:O69"/>
    <mergeCell ref="E64:L64"/>
    <mergeCell ref="N64:O64"/>
    <mergeCell ref="E65:L65"/>
    <mergeCell ref="N65:O65"/>
    <mergeCell ref="E66:L66"/>
    <mergeCell ref="N66:O66"/>
    <mergeCell ref="E61:L61"/>
    <mergeCell ref="N61:O61"/>
    <mergeCell ref="E62:L62"/>
    <mergeCell ref="N62:O62"/>
    <mergeCell ref="E63:L63"/>
    <mergeCell ref="N63:O63"/>
    <mergeCell ref="E58:L58"/>
    <mergeCell ref="N58:O58"/>
    <mergeCell ref="E59:L59"/>
    <mergeCell ref="N59:O59"/>
    <mergeCell ref="E60:L60"/>
    <mergeCell ref="N60:O60"/>
    <mergeCell ref="E55:L55"/>
    <mergeCell ref="N55:O55"/>
    <mergeCell ref="E56:L56"/>
    <mergeCell ref="N56:O56"/>
    <mergeCell ref="E57:L57"/>
    <mergeCell ref="N57:O57"/>
    <mergeCell ref="E52:L52"/>
    <mergeCell ref="N52:O52"/>
    <mergeCell ref="E53:L53"/>
    <mergeCell ref="N53:O53"/>
    <mergeCell ref="E54:L54"/>
    <mergeCell ref="N54:O54"/>
    <mergeCell ref="E49:L49"/>
    <mergeCell ref="N49:O49"/>
    <mergeCell ref="E50:L50"/>
    <mergeCell ref="N50:O50"/>
    <mergeCell ref="E51:L51"/>
    <mergeCell ref="N51:O51"/>
    <mergeCell ref="P45:P46"/>
    <mergeCell ref="N46:O46"/>
    <mergeCell ref="E47:L47"/>
    <mergeCell ref="N47:O47"/>
    <mergeCell ref="E48:L48"/>
    <mergeCell ref="N48:O48"/>
    <mergeCell ref="E43:L43"/>
    <mergeCell ref="N43:O43"/>
    <mergeCell ref="A45:A46"/>
    <mergeCell ref="B45:B46"/>
    <mergeCell ref="C45:D45"/>
    <mergeCell ref="E45:L46"/>
    <mergeCell ref="M45:O45"/>
    <mergeCell ref="E40:L40"/>
    <mergeCell ref="N40:O40"/>
    <mergeCell ref="E41:L41"/>
    <mergeCell ref="N41:O41"/>
    <mergeCell ref="E42:L42"/>
    <mergeCell ref="N42:O42"/>
    <mergeCell ref="E37:L37"/>
    <mergeCell ref="N37:O37"/>
    <mergeCell ref="E38:L38"/>
    <mergeCell ref="N38:O38"/>
    <mergeCell ref="E39:L39"/>
    <mergeCell ref="N39:O39"/>
    <mergeCell ref="E34:L34"/>
    <mergeCell ref="N34:O34"/>
    <mergeCell ref="E35:L35"/>
    <mergeCell ref="N35:O35"/>
    <mergeCell ref="E36:L36"/>
    <mergeCell ref="N36:O36"/>
    <mergeCell ref="E31:L31"/>
    <mergeCell ref="N31:O31"/>
    <mergeCell ref="E32:L32"/>
    <mergeCell ref="N32:O32"/>
    <mergeCell ref="E33:L33"/>
    <mergeCell ref="N33:O33"/>
    <mergeCell ref="E28:L28"/>
    <mergeCell ref="N28:O28"/>
    <mergeCell ref="E29:L29"/>
    <mergeCell ref="N29:O29"/>
    <mergeCell ref="E30:L30"/>
    <mergeCell ref="N30:O30"/>
    <mergeCell ref="E25:L25"/>
    <mergeCell ref="N25:O25"/>
    <mergeCell ref="E26:L26"/>
    <mergeCell ref="N26:O26"/>
    <mergeCell ref="E27:L27"/>
    <mergeCell ref="N27:O27"/>
    <mergeCell ref="E22:L22"/>
    <mergeCell ref="N22:O22"/>
    <mergeCell ref="E23:L23"/>
    <mergeCell ref="N23:O23"/>
    <mergeCell ref="E24:L24"/>
    <mergeCell ref="N24:O24"/>
    <mergeCell ref="E19:L19"/>
    <mergeCell ref="N19:O19"/>
    <mergeCell ref="E20:L20"/>
    <mergeCell ref="N20:O20"/>
    <mergeCell ref="E21:L21"/>
    <mergeCell ref="N21:O21"/>
    <mergeCell ref="E16:L16"/>
    <mergeCell ref="N16:O16"/>
    <mergeCell ref="E17:L17"/>
    <mergeCell ref="N17:O17"/>
    <mergeCell ref="E18:L18"/>
    <mergeCell ref="N18:O18"/>
    <mergeCell ref="E13:L13"/>
    <mergeCell ref="N13:O13"/>
    <mergeCell ref="E14:L14"/>
    <mergeCell ref="N14:O14"/>
    <mergeCell ref="E15:L15"/>
    <mergeCell ref="N15:O15"/>
    <mergeCell ref="E10:L10"/>
    <mergeCell ref="N10:O10"/>
    <mergeCell ref="E11:L11"/>
    <mergeCell ref="N11:O11"/>
    <mergeCell ref="E12:L12"/>
    <mergeCell ref="N12:O12"/>
    <mergeCell ref="A2:P2"/>
    <mergeCell ref="A3:B4"/>
    <mergeCell ref="C3:G4"/>
    <mergeCell ref="I3:K4"/>
    <mergeCell ref="L3:N4"/>
    <mergeCell ref="O3:P4"/>
    <mergeCell ref="O6:P6"/>
    <mergeCell ref="A8:A9"/>
    <mergeCell ref="B8:B9"/>
    <mergeCell ref="C8:D8"/>
    <mergeCell ref="E8:L9"/>
    <mergeCell ref="M8:O8"/>
    <mergeCell ref="P8:P9"/>
    <mergeCell ref="N9:O9"/>
    <mergeCell ref="A5:B5"/>
    <mergeCell ref="C5:G5"/>
    <mergeCell ref="I5:K5"/>
    <mergeCell ref="L5:N5"/>
    <mergeCell ref="O5:P5"/>
    <mergeCell ref="A6:B6"/>
    <mergeCell ref="C6:E6"/>
    <mergeCell ref="F6:G6"/>
    <mergeCell ref="I6:K6"/>
    <mergeCell ref="L6:N6"/>
  </mergeCells>
  <phoneticPr fontId="1"/>
  <dataValidations count="5">
    <dataValidation type="list" allowBlank="1" showInputMessage="1" showErrorMessage="1" sqref="N10:O43 N47:O78" xr:uid="{24DD6BEE-E9B5-4131-91E3-72D0A509A247}">
      <formula1>$G$100:$G$137</formula1>
    </dataValidation>
    <dataValidation type="list" allowBlank="1" showInputMessage="1" showErrorMessage="1" sqref="M10:M43 M47:M78" xr:uid="{3E7B7491-1AE9-4B15-A0B0-06C22689E7F5}">
      <formula1>$D$101:$D$103</formula1>
    </dataValidation>
    <dataValidation type="list" allowBlank="1" showInputMessage="1" showErrorMessage="1" sqref="D10:D43 D47:D78" xr:uid="{E11D48D0-A97E-48A7-BE4B-582A07102067}">
      <formula1>$B$100:$B$104</formula1>
    </dataValidation>
    <dataValidation type="list" allowBlank="1" showInputMessage="1" showErrorMessage="1" sqref="C10:C43 C47:C78" xr:uid="{721EF8A3-8AC6-49D4-B90D-E2631E45CE96}">
      <formula1>$C$100:$C$101</formula1>
    </dataValidation>
    <dataValidation type="list" allowBlank="1" showInputMessage="1" showErrorMessage="1" sqref="C100:C101" xr:uid="{8C9680DA-9E37-4A80-8A8A-6254709DF083}">
      <formula1>$C$10:$C$11</formula1>
    </dataValidation>
  </dataValidations>
  <pageMargins left="0.82" right="0.22" top="0.74803149606299213" bottom="0.74803149606299213" header="0.27559055118110237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様式（共通）</vt:lpstr>
      <vt:lpstr>様式【校内研修総括(報告書)】</vt:lpstr>
      <vt:lpstr>計画書例1</vt:lpstr>
      <vt:lpstr>計画書例2（教職大学院）</vt:lpstr>
      <vt:lpstr>報告書の書き方１</vt:lpstr>
      <vt:lpstr>報告書の書き方２（教職大学院）</vt:lpstr>
      <vt:lpstr>計画書例1!Print_Area</vt:lpstr>
      <vt:lpstr>'計画書例2（教職大学院）'!Print_Area</vt:lpstr>
      <vt:lpstr>報告書の書き方１!Print_Area</vt:lpstr>
      <vt:lpstr>'報告書の書き方２（教職大学院）'!Print_Area</vt:lpstr>
      <vt:lpstr>'様式（共通）'!Print_Area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master</cp:lastModifiedBy>
  <cp:revision/>
  <dcterms:created xsi:type="dcterms:W3CDTF">2016-05-12T05:00:29Z</dcterms:created>
  <dcterms:modified xsi:type="dcterms:W3CDTF">2025-03-18T06:08:10Z</dcterms:modified>
  <cp:category/>
  <cp:contentStatus/>
</cp:coreProperties>
</file>