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6806067-8A8D-488B-8F07-C1417AFD4C32}" xr6:coauthVersionLast="36" xr6:coauthVersionMax="46" xr10:uidLastSave="{00000000-0000-0000-0000-000000000000}"/>
  <bookViews>
    <workbookView xWindow="-120" yWindow="-120" windowWidth="29040" windowHeight="15840" tabRatio="881" xr2:uid="{00000000-000D-0000-FFFF-FFFF00000000}"/>
  </bookViews>
  <sheets>
    <sheet name="様式（共通）" sheetId="44" r:id="rId1"/>
    <sheet name="様式【校内研修総括(報告書)】" sheetId="43" r:id="rId2"/>
    <sheet name="計画書例1" sheetId="24" r:id="rId3"/>
    <sheet name="計画書例2（教職大学院）" sheetId="19" r:id="rId4"/>
    <sheet name="報告書の書き方1" sheetId="41" r:id="rId5"/>
    <sheet name="報告書の書き方2（教職大学院）" sheetId="42" r:id="rId6"/>
  </sheets>
  <definedNames>
    <definedName name="_xlnm._FilterDatabase" localSheetId="2" hidden="1">計画書例1!$A$7:$P$13</definedName>
    <definedName name="_xlnm._FilterDatabase" localSheetId="3" hidden="1">'計画書例2（教職大学院）'!$A$8:$P$14</definedName>
    <definedName name="_xlnm._FilterDatabase" localSheetId="4" hidden="1">報告書の書き方1!$A$7:$P$13</definedName>
    <definedName name="_xlnm._FilterDatabase" localSheetId="5" hidden="1">'報告書の書き方2（教職大学院）'!$A$8:$P$14</definedName>
    <definedName name="_xlnm._FilterDatabase" localSheetId="0" hidden="1">'様式（共通）'!$A$7:$P$13</definedName>
    <definedName name="①" localSheetId="0">'様式（共通）'!$E$170</definedName>
    <definedName name="②" localSheetId="0">'様式（共通）'!$F$170</definedName>
    <definedName name="③" localSheetId="0">'様式（共通）'!$G$170:$G$204</definedName>
    <definedName name="④" localSheetId="0">'様式（共通）'!$H$170:$H$204</definedName>
    <definedName name="_xlnm.Print_Area" localSheetId="2">計画書例1!$A$1:$P$127</definedName>
    <definedName name="_xlnm.Print_Area" localSheetId="3">'計画書例2（教職大学院）'!$A$2:$P$128</definedName>
    <definedName name="_xlnm.Print_Area" localSheetId="4">報告書の書き方1!$A$1:$R$122</definedName>
    <definedName name="_xlnm.Print_Area" localSheetId="5">'報告書の書き方2（教職大学院）'!$A$1:$S$129</definedName>
    <definedName name="_xlnm.Print_Area" localSheetId="0">'様式（共通）'!$A$1:$P$163</definedName>
    <definedName name="分類" localSheetId="0">'様式（共通）'!$D$170:$D$173</definedName>
  </definedNames>
  <calcPr calcId="191029"/>
</workbook>
</file>

<file path=xl/calcChain.xml><?xml version="1.0" encoding="utf-8"?>
<calcChain xmlns="http://schemas.openxmlformats.org/spreadsheetml/2006/main">
  <c r="S16" i="43" l="1"/>
  <c r="P16" i="43"/>
  <c r="M16" i="43"/>
  <c r="J16" i="43"/>
  <c r="G16" i="43"/>
  <c r="D16" i="43"/>
  <c r="A16" i="43"/>
  <c r="S6" i="43"/>
  <c r="F6" i="43"/>
  <c r="S5" i="43"/>
  <c r="F5" i="43"/>
  <c r="S3" i="43"/>
  <c r="F3" i="43"/>
  <c r="L163" i="44" l="1"/>
  <c r="M20" i="43" s="1"/>
  <c r="I163" i="44"/>
  <c r="I20" i="43" s="1"/>
  <c r="H163" i="44"/>
  <c r="G163" i="44"/>
  <c r="F163" i="44"/>
  <c r="E163" i="44"/>
  <c r="E20" i="43" s="1"/>
  <c r="A163" i="44"/>
  <c r="A20" i="43" s="1"/>
  <c r="M159" i="44"/>
  <c r="K159" i="44"/>
  <c r="I159" i="44"/>
  <c r="G159" i="44"/>
  <c r="E159" i="44"/>
  <c r="C159" i="44"/>
  <c r="A159" i="44"/>
  <c r="P150" i="44"/>
  <c r="O159" i="44" l="1"/>
  <c r="C154" i="44"/>
  <c r="P163" i="44"/>
  <c r="A154" i="44"/>
  <c r="P128" i="42"/>
  <c r="E121" i="41"/>
  <c r="M117" i="41"/>
  <c r="K117" i="41"/>
  <c r="I117" i="41"/>
  <c r="E117" i="41"/>
  <c r="G117" i="41"/>
  <c r="E154" i="44" l="1"/>
  <c r="G124" i="42" l="1"/>
  <c r="G124" i="19"/>
  <c r="G123" i="24"/>
  <c r="M124" i="42" l="1"/>
  <c r="M124" i="19" l="1"/>
  <c r="M123" i="24"/>
  <c r="L128" i="42" l="1"/>
  <c r="I128" i="42"/>
  <c r="E128" i="42"/>
  <c r="K124" i="42"/>
  <c r="I124" i="42"/>
  <c r="E124" i="42"/>
  <c r="C124" i="42"/>
  <c r="A124" i="42"/>
  <c r="P115" i="42"/>
  <c r="L121" i="41"/>
  <c r="I121" i="41"/>
  <c r="H121" i="41"/>
  <c r="G121" i="41"/>
  <c r="F121" i="41"/>
  <c r="A121" i="41"/>
  <c r="C117" i="41"/>
  <c r="A117" i="41"/>
  <c r="P108" i="41"/>
  <c r="E124" i="19"/>
  <c r="E123" i="24"/>
  <c r="A119" i="42" l="1"/>
  <c r="C119" i="42"/>
  <c r="O124" i="42"/>
  <c r="A112" i="41"/>
  <c r="C112" i="41"/>
  <c r="O117" i="41"/>
  <c r="A11" i="43" l="1"/>
  <c r="D11" i="43"/>
  <c r="Q20" i="43"/>
  <c r="E119" i="42"/>
  <c r="E112" i="41"/>
  <c r="V16" i="43" l="1"/>
  <c r="G11" i="43"/>
  <c r="I128" i="19" l="1"/>
  <c r="E128" i="19"/>
  <c r="L127" i="24"/>
  <c r="I127" i="24"/>
  <c r="E127" i="24"/>
  <c r="H127" i="24"/>
  <c r="G127" i="24"/>
  <c r="F127" i="24"/>
  <c r="A127" i="24" l="1"/>
  <c r="K123" i="24"/>
  <c r="I123" i="24"/>
  <c r="C123" i="24"/>
  <c r="A123" i="24"/>
  <c r="P114" i="24"/>
  <c r="L128" i="19"/>
  <c r="P128" i="19" s="1"/>
  <c r="P115" i="19"/>
  <c r="K124" i="19"/>
  <c r="I124" i="19"/>
  <c r="A124" i="19"/>
  <c r="C124" i="19"/>
  <c r="C118" i="24" l="1"/>
  <c r="P127" i="24"/>
  <c r="A118" i="24"/>
  <c r="O123" i="24"/>
  <c r="A119" i="19"/>
  <c r="C119" i="19"/>
  <c r="O124" i="19"/>
  <c r="E118" i="24" l="1"/>
  <c r="E119" i="19"/>
</calcChain>
</file>

<file path=xl/sharedStrings.xml><?xml version="1.0" encoding="utf-8"?>
<sst xmlns="http://schemas.openxmlformats.org/spreadsheetml/2006/main" count="1752" uniqueCount="222">
  <si>
    <t>月</t>
    <rPh sb="0" eb="1">
      <t>ツキ</t>
    </rPh>
    <phoneticPr fontId="1"/>
  </si>
  <si>
    <t>実施日</t>
    <rPh sb="0" eb="3">
      <t>ジッシビ</t>
    </rPh>
    <phoneticPr fontId="1"/>
  </si>
  <si>
    <t>研修の分類</t>
    <phoneticPr fontId="1"/>
  </si>
  <si>
    <t>一般研修</t>
    <phoneticPr fontId="1"/>
  </si>
  <si>
    <t>研　修　項　目</t>
    <phoneticPr fontId="1"/>
  </si>
  <si>
    <t>指 導 者</t>
    <phoneticPr fontId="1"/>
  </si>
  <si>
    <t>分類</t>
  </si>
  <si>
    <t>校務分掌名</t>
    <phoneticPr fontId="1"/>
  </si>
  <si>
    <t xml:space="preserve">授業
研修
</t>
    <phoneticPr fontId="1"/>
  </si>
  <si>
    <t>一般
研修</t>
    <phoneticPr fontId="1"/>
  </si>
  <si>
    <t>研修
時間</t>
    <phoneticPr fontId="1"/>
  </si>
  <si>
    <t>学校名</t>
    <phoneticPr fontId="1"/>
  </si>
  <si>
    <t>校長名</t>
    <phoneticPr fontId="1"/>
  </si>
  <si>
    <t>対象教員名</t>
    <phoneticPr fontId="1"/>
  </si>
  <si>
    <t>初任者アドバイザー名</t>
  </si>
  <si>
    <t>授業研修</t>
    <phoneticPr fontId="1"/>
  </si>
  <si>
    <t>合　　計</t>
    <phoneticPr fontId="1"/>
  </si>
  <si>
    <t>合　計</t>
    <phoneticPr fontId="1"/>
  </si>
  <si>
    <t>示範授業</t>
    <phoneticPr fontId="1"/>
  </si>
  <si>
    <t>＜内容別研修時間＞</t>
  </si>
  <si>
    <t>＜指導者別研修時間＞</t>
    <phoneticPr fontId="1"/>
  </si>
  <si>
    <t>示</t>
    <rPh sb="0" eb="1">
      <t>シ</t>
    </rPh>
    <phoneticPr fontId="1"/>
  </si>
  <si>
    <t>参</t>
    <rPh sb="0" eb="1">
      <t>サン</t>
    </rPh>
    <phoneticPr fontId="1"/>
  </si>
  <si>
    <t>生</t>
    <rPh sb="0" eb="1">
      <t>セイ</t>
    </rPh>
    <phoneticPr fontId="1"/>
  </si>
  <si>
    <t>マ</t>
    <phoneticPr fontId="1"/>
  </si>
  <si>
    <t>その他の教員</t>
    <phoneticPr fontId="1"/>
  </si>
  <si>
    <t>②</t>
  </si>
  <si>
    <t>①</t>
  </si>
  <si>
    <t>①</t>
    <phoneticPr fontId="1"/>
  </si>
  <si>
    <t>②</t>
    <phoneticPr fontId="1"/>
  </si>
  <si>
    <t>③</t>
  </si>
  <si>
    <t>③</t>
    <phoneticPr fontId="1"/>
  </si>
  <si>
    <t>④</t>
  </si>
  <si>
    <t>④</t>
    <phoneticPr fontId="1"/>
  </si>
  <si>
    <t>マ</t>
  </si>
  <si>
    <t>校長</t>
    <rPh sb="0" eb="2">
      <t>コウチョウ</t>
    </rPh>
    <phoneticPr fontId="1"/>
  </si>
  <si>
    <t>教頭</t>
    <rPh sb="0" eb="2">
      <t>キョウトウ</t>
    </rPh>
    <phoneticPr fontId="1"/>
  </si>
  <si>
    <t>教務主任</t>
    <rPh sb="0" eb="2">
      <t>キョウム</t>
    </rPh>
    <rPh sb="2" eb="4">
      <t>シュニン</t>
    </rPh>
    <phoneticPr fontId="1"/>
  </si>
  <si>
    <t>研究主任</t>
    <rPh sb="0" eb="2">
      <t>ケンキュウ</t>
    </rPh>
    <rPh sb="2" eb="4">
      <t>シュニン</t>
    </rPh>
    <phoneticPr fontId="1"/>
  </si>
  <si>
    <t>生徒指導主事</t>
    <rPh sb="0" eb="2">
      <t>セイト</t>
    </rPh>
    <rPh sb="2" eb="4">
      <t>シドウ</t>
    </rPh>
    <rPh sb="4" eb="6">
      <t>シュジ</t>
    </rPh>
    <phoneticPr fontId="1"/>
  </si>
  <si>
    <t>給食主任</t>
    <rPh sb="0" eb="2">
      <t>キュウショク</t>
    </rPh>
    <rPh sb="2" eb="4">
      <t>シュニン</t>
    </rPh>
    <phoneticPr fontId="1"/>
  </si>
  <si>
    <t>学年主任</t>
    <rPh sb="0" eb="2">
      <t>ガクネン</t>
    </rPh>
    <rPh sb="2" eb="4">
      <t>シュニン</t>
    </rPh>
    <phoneticPr fontId="1"/>
  </si>
  <si>
    <t>学年担任</t>
    <rPh sb="0" eb="2">
      <t>ガクネン</t>
    </rPh>
    <rPh sb="2" eb="4">
      <t>タンニン</t>
    </rPh>
    <phoneticPr fontId="1"/>
  </si>
  <si>
    <t>教科主任</t>
    <rPh sb="0" eb="2">
      <t>キョウカ</t>
    </rPh>
    <rPh sb="2" eb="4">
      <t>シュニン</t>
    </rPh>
    <phoneticPr fontId="1"/>
  </si>
  <si>
    <t>教科担任</t>
    <rPh sb="0" eb="2">
      <t>キョウカ</t>
    </rPh>
    <rPh sb="2" eb="4">
      <t>タンニン</t>
    </rPh>
    <phoneticPr fontId="1"/>
  </si>
  <si>
    <t>人権教育担当者</t>
    <rPh sb="0" eb="2">
      <t>ジンケン</t>
    </rPh>
    <rPh sb="2" eb="4">
      <t>キョウイク</t>
    </rPh>
    <rPh sb="4" eb="7">
      <t>タントウシャ</t>
    </rPh>
    <phoneticPr fontId="1"/>
  </si>
  <si>
    <t>視聴覚担当者</t>
    <rPh sb="0" eb="3">
      <t>シチョウカク</t>
    </rPh>
    <rPh sb="3" eb="6">
      <t>タントウシャ</t>
    </rPh>
    <phoneticPr fontId="1"/>
  </si>
  <si>
    <t>特別支援教育コーディネーター</t>
    <rPh sb="0" eb="2">
      <t>トクベツ</t>
    </rPh>
    <rPh sb="2" eb="4">
      <t>シエン</t>
    </rPh>
    <rPh sb="4" eb="6">
      <t>キョウイク</t>
    </rPh>
    <phoneticPr fontId="1"/>
  </si>
  <si>
    <t>特別支援学級担任</t>
    <rPh sb="0" eb="2">
      <t>トクベツ</t>
    </rPh>
    <rPh sb="2" eb="4">
      <t>シエン</t>
    </rPh>
    <rPh sb="4" eb="6">
      <t>ガッキュウ</t>
    </rPh>
    <rPh sb="6" eb="8">
      <t>タンニン</t>
    </rPh>
    <phoneticPr fontId="1"/>
  </si>
  <si>
    <t>体育主任</t>
    <rPh sb="0" eb="2">
      <t>タイイク</t>
    </rPh>
    <rPh sb="2" eb="4">
      <t>シュニン</t>
    </rPh>
    <phoneticPr fontId="1"/>
  </si>
  <si>
    <t>外部講師</t>
    <rPh sb="0" eb="2">
      <t>ガイブ</t>
    </rPh>
    <rPh sb="2" eb="4">
      <t>コウシ</t>
    </rPh>
    <phoneticPr fontId="1"/>
  </si>
  <si>
    <t>防災担当者</t>
    <rPh sb="0" eb="2">
      <t>ボウサイ</t>
    </rPh>
    <rPh sb="2" eb="5">
      <t>タントウシャ</t>
    </rPh>
    <phoneticPr fontId="1"/>
  </si>
  <si>
    <t>他学年教員</t>
    <rPh sb="0" eb="1">
      <t>タ</t>
    </rPh>
    <rPh sb="1" eb="3">
      <t>ガクネン</t>
    </rPh>
    <rPh sb="3" eb="5">
      <t>キョウイン</t>
    </rPh>
    <phoneticPr fontId="1"/>
  </si>
  <si>
    <t>他教科教員</t>
    <rPh sb="0" eb="3">
      <t>タキョウカ</t>
    </rPh>
    <rPh sb="3" eb="5">
      <t>キョウイン</t>
    </rPh>
    <phoneticPr fontId="1"/>
  </si>
  <si>
    <t>保健主事</t>
    <rPh sb="0" eb="2">
      <t>ホケン</t>
    </rPh>
    <rPh sb="2" eb="4">
      <t>シュジ</t>
    </rPh>
    <phoneticPr fontId="1"/>
  </si>
  <si>
    <t>外国語活動・英語教育担当者</t>
    <rPh sb="0" eb="3">
      <t>ガイコクゴ</t>
    </rPh>
    <rPh sb="3" eb="5">
      <t>カツドウ</t>
    </rPh>
    <rPh sb="6" eb="8">
      <t>エイゴ</t>
    </rPh>
    <rPh sb="8" eb="10">
      <t>キョウイク</t>
    </rPh>
    <rPh sb="10" eb="13">
      <t>タントウシャ</t>
    </rPh>
    <phoneticPr fontId="1"/>
  </si>
  <si>
    <t>図書主任</t>
    <rPh sb="0" eb="2">
      <t>トショ</t>
    </rPh>
    <rPh sb="2" eb="4">
      <t>シュニン</t>
    </rPh>
    <phoneticPr fontId="1"/>
  </si>
  <si>
    <t>特別活動主任</t>
    <rPh sb="0" eb="2">
      <t>トクベツ</t>
    </rPh>
    <rPh sb="2" eb="4">
      <t>カツドウ</t>
    </rPh>
    <rPh sb="4" eb="6">
      <t>シュニン</t>
    </rPh>
    <phoneticPr fontId="1"/>
  </si>
  <si>
    <t>安全担当者</t>
    <rPh sb="0" eb="2">
      <t>アンゼン</t>
    </rPh>
    <rPh sb="2" eb="5">
      <t>タントウシャ</t>
    </rPh>
    <phoneticPr fontId="1"/>
  </si>
  <si>
    <t>清掃担当者</t>
    <rPh sb="0" eb="2">
      <t>セイソウ</t>
    </rPh>
    <rPh sb="2" eb="5">
      <t>タントウシャ</t>
    </rPh>
    <phoneticPr fontId="1"/>
  </si>
  <si>
    <t>総合的な学習担当者</t>
    <rPh sb="0" eb="3">
      <t>ソウゴウテキ</t>
    </rPh>
    <rPh sb="4" eb="6">
      <t>ガクシュウ</t>
    </rPh>
    <rPh sb="6" eb="9">
      <t>タントウシャ</t>
    </rPh>
    <phoneticPr fontId="1"/>
  </si>
  <si>
    <t>道徳主任</t>
    <rPh sb="0" eb="2">
      <t>ドウトク</t>
    </rPh>
    <rPh sb="2" eb="4">
      <t>シュニン</t>
    </rPh>
    <phoneticPr fontId="1"/>
  </si>
  <si>
    <t>教育相談担当者</t>
    <rPh sb="0" eb="2">
      <t>キョウイク</t>
    </rPh>
    <rPh sb="2" eb="4">
      <t>ソウダン</t>
    </rPh>
    <rPh sb="4" eb="7">
      <t>タントウシャ</t>
    </rPh>
    <phoneticPr fontId="1"/>
  </si>
  <si>
    <t>情報教育担当者</t>
    <rPh sb="0" eb="2">
      <t>ジョウホウ</t>
    </rPh>
    <rPh sb="2" eb="4">
      <t>キョウイク</t>
    </rPh>
    <rPh sb="4" eb="7">
      <t>タントウシャ</t>
    </rPh>
    <phoneticPr fontId="1"/>
  </si>
  <si>
    <t>キャリア教育担当者</t>
    <rPh sb="4" eb="6">
      <t>キョウイク</t>
    </rPh>
    <rPh sb="6" eb="9">
      <t>タントウシャ</t>
    </rPh>
    <phoneticPr fontId="1"/>
  </si>
  <si>
    <t>児童・生徒会担当者</t>
    <rPh sb="0" eb="2">
      <t>ジドウ</t>
    </rPh>
    <rPh sb="3" eb="5">
      <t>セイト</t>
    </rPh>
    <rPh sb="5" eb="6">
      <t>カイ</t>
    </rPh>
    <rPh sb="6" eb="9">
      <t>タントウシャ</t>
    </rPh>
    <phoneticPr fontId="1"/>
  </si>
  <si>
    <t>部活動担当者</t>
    <rPh sb="0" eb="3">
      <t>ブカツドウ</t>
    </rPh>
    <rPh sb="3" eb="6">
      <t>タントウシャ</t>
    </rPh>
    <phoneticPr fontId="1"/>
  </si>
  <si>
    <t>進路指導主事</t>
    <rPh sb="0" eb="2">
      <t>シンロ</t>
    </rPh>
    <rPh sb="2" eb="4">
      <t>シドウ</t>
    </rPh>
    <rPh sb="4" eb="6">
      <t>シュジ</t>
    </rPh>
    <phoneticPr fontId="1"/>
  </si>
  <si>
    <t>養護教諭</t>
    <rPh sb="0" eb="2">
      <t>ヨウゴ</t>
    </rPh>
    <rPh sb="2" eb="4">
      <t>キョウユ</t>
    </rPh>
    <phoneticPr fontId="1"/>
  </si>
  <si>
    <t>本校の教育目標と現状について</t>
    <rPh sb="0" eb="2">
      <t>ホンコウ</t>
    </rPh>
    <rPh sb="3" eb="5">
      <t>キョウイク</t>
    </rPh>
    <rPh sb="5" eb="7">
      <t>モクヒョウ</t>
    </rPh>
    <rPh sb="8" eb="10">
      <t>ゲンジョウ</t>
    </rPh>
    <phoneticPr fontId="1"/>
  </si>
  <si>
    <t>本校運営組織について</t>
    <rPh sb="0" eb="2">
      <t>ホンコウ</t>
    </rPh>
    <rPh sb="2" eb="4">
      <t>ウンエイ</t>
    </rPh>
    <rPh sb="4" eb="6">
      <t>ソシキ</t>
    </rPh>
    <phoneticPr fontId="1"/>
  </si>
  <si>
    <t>学校の特色・教育課程編成</t>
    <rPh sb="0" eb="2">
      <t>ガッコウ</t>
    </rPh>
    <rPh sb="3" eb="5">
      <t>トクショク</t>
    </rPh>
    <rPh sb="6" eb="8">
      <t>キョウイク</t>
    </rPh>
    <rPh sb="8" eb="10">
      <t>カテイ</t>
    </rPh>
    <rPh sb="10" eb="12">
      <t>ヘンセイ</t>
    </rPh>
    <phoneticPr fontId="1"/>
  </si>
  <si>
    <t>教員としての心構えとマナー</t>
    <rPh sb="0" eb="2">
      <t>キョウイン</t>
    </rPh>
    <rPh sb="6" eb="8">
      <t>ココロガマ</t>
    </rPh>
    <phoneticPr fontId="1"/>
  </si>
  <si>
    <t>教科指導の技術と授業の進め方</t>
    <rPh sb="0" eb="2">
      <t>キョウカ</t>
    </rPh>
    <rPh sb="2" eb="4">
      <t>シドウ</t>
    </rPh>
    <rPh sb="5" eb="7">
      <t>ギジュツ</t>
    </rPh>
    <rPh sb="8" eb="10">
      <t>ジュギョウ</t>
    </rPh>
    <rPh sb="11" eb="12">
      <t>スス</t>
    </rPh>
    <rPh sb="13" eb="14">
      <t>カタ</t>
    </rPh>
    <phoneticPr fontId="1"/>
  </si>
  <si>
    <t>授業実施と事前指導・事後指導</t>
    <rPh sb="0" eb="2">
      <t>ジュギョウ</t>
    </rPh>
    <rPh sb="2" eb="4">
      <t>ジッシ</t>
    </rPh>
    <rPh sb="5" eb="7">
      <t>ジゼン</t>
    </rPh>
    <rPh sb="7" eb="9">
      <t>シドウ</t>
    </rPh>
    <rPh sb="10" eb="12">
      <t>ジゴ</t>
    </rPh>
    <rPh sb="12" eb="14">
      <t>シドウ</t>
    </rPh>
    <phoneticPr fontId="1"/>
  </si>
  <si>
    <t>授業実施と事前検討・事後検討</t>
    <rPh sb="0" eb="2">
      <t>ジュギョウ</t>
    </rPh>
    <rPh sb="2" eb="4">
      <t>ジッシ</t>
    </rPh>
    <rPh sb="5" eb="7">
      <t>ジゼン</t>
    </rPh>
    <rPh sb="7" eb="9">
      <t>ケントウ</t>
    </rPh>
    <rPh sb="10" eb="12">
      <t>ジゴ</t>
    </rPh>
    <rPh sb="12" eb="14">
      <t>ケントウ</t>
    </rPh>
    <phoneticPr fontId="1"/>
  </si>
  <si>
    <t>主体的・対話的で深い学びに向かう授業づくり</t>
    <rPh sb="0" eb="3">
      <t>シュタイテキ</t>
    </rPh>
    <rPh sb="4" eb="6">
      <t>タイワ</t>
    </rPh>
    <rPh sb="6" eb="7">
      <t>テキ</t>
    </rPh>
    <rPh sb="8" eb="9">
      <t>フカ</t>
    </rPh>
    <rPh sb="10" eb="11">
      <t>マナ</t>
    </rPh>
    <rPh sb="13" eb="14">
      <t>ム</t>
    </rPh>
    <rPh sb="16" eb="18">
      <t>ジュギョウ</t>
    </rPh>
    <phoneticPr fontId="1"/>
  </si>
  <si>
    <t>教科指導の基礎技術</t>
    <rPh sb="0" eb="2">
      <t>キョウカ</t>
    </rPh>
    <rPh sb="2" eb="4">
      <t>シドウ</t>
    </rPh>
    <rPh sb="5" eb="7">
      <t>キソ</t>
    </rPh>
    <rPh sb="7" eb="9">
      <t>ギジュツ</t>
    </rPh>
    <phoneticPr fontId="1"/>
  </si>
  <si>
    <t>児童生徒のほめ方、しかり方</t>
    <rPh sb="0" eb="2">
      <t>ジドウ</t>
    </rPh>
    <rPh sb="2" eb="4">
      <t>セイト</t>
    </rPh>
    <rPh sb="7" eb="8">
      <t>カタ</t>
    </rPh>
    <rPh sb="12" eb="13">
      <t>カタ</t>
    </rPh>
    <phoneticPr fontId="1"/>
  </si>
  <si>
    <t>学校における危機管理</t>
    <rPh sb="0" eb="2">
      <t>ガッコウ</t>
    </rPh>
    <rPh sb="6" eb="8">
      <t>キキ</t>
    </rPh>
    <rPh sb="8" eb="10">
      <t>カンリ</t>
    </rPh>
    <phoneticPr fontId="1"/>
  </si>
  <si>
    <t>夏季休業中の服務について</t>
    <rPh sb="0" eb="2">
      <t>カキ</t>
    </rPh>
    <rPh sb="2" eb="5">
      <t>キュウギョウチュウ</t>
    </rPh>
    <rPh sb="6" eb="8">
      <t>フクム</t>
    </rPh>
    <phoneticPr fontId="1"/>
  </si>
  <si>
    <t>教育法規の概要</t>
    <rPh sb="0" eb="2">
      <t>キョウイク</t>
    </rPh>
    <rPh sb="2" eb="4">
      <t>ホウキ</t>
    </rPh>
    <rPh sb="5" eb="7">
      <t>ガイヨウ</t>
    </rPh>
    <phoneticPr fontId="1"/>
  </si>
  <si>
    <t>学級通信の作り方</t>
    <rPh sb="0" eb="2">
      <t>ガッキュウ</t>
    </rPh>
    <rPh sb="2" eb="4">
      <t>ツウシン</t>
    </rPh>
    <rPh sb="5" eb="6">
      <t>ツク</t>
    </rPh>
    <rPh sb="7" eb="8">
      <t>カタ</t>
    </rPh>
    <phoneticPr fontId="1"/>
  </si>
  <si>
    <t>特別活動の教育的意義</t>
    <rPh sb="0" eb="2">
      <t>トクベツ</t>
    </rPh>
    <rPh sb="2" eb="4">
      <t>カツドウ</t>
    </rPh>
    <rPh sb="5" eb="7">
      <t>キョウイク</t>
    </rPh>
    <rPh sb="7" eb="8">
      <t>テキ</t>
    </rPh>
    <rPh sb="8" eb="10">
      <t>イギ</t>
    </rPh>
    <phoneticPr fontId="1"/>
  </si>
  <si>
    <t>問題行動の事例研究</t>
    <rPh sb="0" eb="2">
      <t>モンダイ</t>
    </rPh>
    <rPh sb="2" eb="4">
      <t>コウドウ</t>
    </rPh>
    <rPh sb="5" eb="7">
      <t>ジレイ</t>
    </rPh>
    <rPh sb="7" eb="9">
      <t>ケンキュウ</t>
    </rPh>
    <phoneticPr fontId="1"/>
  </si>
  <si>
    <t>発達障害と特別支援教育</t>
    <rPh sb="0" eb="2">
      <t>ハッタツ</t>
    </rPh>
    <rPh sb="2" eb="4">
      <t>ショウガイ</t>
    </rPh>
    <rPh sb="5" eb="7">
      <t>トクベツ</t>
    </rPh>
    <rPh sb="7" eb="9">
      <t>シエン</t>
    </rPh>
    <rPh sb="9" eb="11">
      <t>キョウイク</t>
    </rPh>
    <phoneticPr fontId="1"/>
  </si>
  <si>
    <t>児童生徒に関わる関連機関との連携</t>
    <rPh sb="0" eb="2">
      <t>ジドウ</t>
    </rPh>
    <rPh sb="2" eb="4">
      <t>セイト</t>
    </rPh>
    <rPh sb="5" eb="6">
      <t>カカ</t>
    </rPh>
    <rPh sb="8" eb="10">
      <t>カンレン</t>
    </rPh>
    <rPh sb="10" eb="12">
      <t>キカン</t>
    </rPh>
    <rPh sb="14" eb="16">
      <t>レンケイ</t>
    </rPh>
    <phoneticPr fontId="1"/>
  </si>
  <si>
    <t>教材研究の進め方と学習指導案の書き方</t>
    <rPh sb="0" eb="2">
      <t>キョウザイ</t>
    </rPh>
    <rPh sb="2" eb="4">
      <t>ケンキュウ</t>
    </rPh>
    <rPh sb="5" eb="6">
      <t>スス</t>
    </rPh>
    <rPh sb="7" eb="8">
      <t>カタ</t>
    </rPh>
    <rPh sb="9" eb="11">
      <t>ガクシュウ</t>
    </rPh>
    <rPh sb="11" eb="13">
      <t>シドウ</t>
    </rPh>
    <rPh sb="13" eb="14">
      <t>アン</t>
    </rPh>
    <rPh sb="15" eb="16">
      <t>カ</t>
    </rPh>
    <rPh sb="17" eb="18">
      <t>カタ</t>
    </rPh>
    <phoneticPr fontId="1"/>
  </si>
  <si>
    <t>道徳教育と各教科との関連</t>
    <rPh sb="0" eb="2">
      <t>ドウトク</t>
    </rPh>
    <rPh sb="2" eb="4">
      <t>キョウイク</t>
    </rPh>
    <rPh sb="5" eb="6">
      <t>カク</t>
    </rPh>
    <rPh sb="6" eb="8">
      <t>キョウカ</t>
    </rPh>
    <rPh sb="10" eb="12">
      <t>カンレン</t>
    </rPh>
    <phoneticPr fontId="1"/>
  </si>
  <si>
    <t>キャリア教育と進路指導</t>
    <rPh sb="4" eb="6">
      <t>キョウイク</t>
    </rPh>
    <rPh sb="7" eb="9">
      <t>シンロ</t>
    </rPh>
    <rPh sb="9" eb="11">
      <t>シドウ</t>
    </rPh>
    <phoneticPr fontId="1"/>
  </si>
  <si>
    <t>教材研究と教材教具の作成</t>
    <rPh sb="0" eb="2">
      <t>キョウザイ</t>
    </rPh>
    <rPh sb="2" eb="4">
      <t>ケンキュウ</t>
    </rPh>
    <rPh sb="5" eb="7">
      <t>キョウザイ</t>
    </rPh>
    <rPh sb="7" eb="9">
      <t>キョウグ</t>
    </rPh>
    <rPh sb="10" eb="12">
      <t>サクセイ</t>
    </rPh>
    <phoneticPr fontId="1"/>
  </si>
  <si>
    <t>冬季休業中の服務について</t>
    <rPh sb="0" eb="2">
      <t>トウキ</t>
    </rPh>
    <rPh sb="2" eb="5">
      <t>キュウギョウチュウ</t>
    </rPh>
    <rPh sb="6" eb="8">
      <t>フクム</t>
    </rPh>
    <phoneticPr fontId="1"/>
  </si>
  <si>
    <t>教育に関わる現状と課題</t>
    <rPh sb="0" eb="2">
      <t>キョウイク</t>
    </rPh>
    <rPh sb="3" eb="4">
      <t>カカ</t>
    </rPh>
    <rPh sb="6" eb="8">
      <t>ゲンジョウ</t>
    </rPh>
    <rPh sb="9" eb="11">
      <t>カダイ</t>
    </rPh>
    <phoneticPr fontId="1"/>
  </si>
  <si>
    <t>学校評価と情報提供について</t>
    <rPh sb="0" eb="2">
      <t>ガッコウ</t>
    </rPh>
    <rPh sb="2" eb="4">
      <t>ヒョウカ</t>
    </rPh>
    <rPh sb="5" eb="7">
      <t>ジョウホウ</t>
    </rPh>
    <rPh sb="7" eb="9">
      <t>テイキョウ</t>
    </rPh>
    <phoneticPr fontId="1"/>
  </si>
  <si>
    <t>初任研の総括</t>
    <rPh sb="0" eb="3">
      <t>ショニンケン</t>
    </rPh>
    <rPh sb="4" eb="6">
      <t>ソウカツ</t>
    </rPh>
    <phoneticPr fontId="1"/>
  </si>
  <si>
    <t>ＰＴＡ担当者</t>
    <rPh sb="3" eb="6">
      <t>タントウシャ</t>
    </rPh>
    <phoneticPr fontId="1"/>
  </si>
  <si>
    <t>教員の服務と勤務規定について</t>
    <rPh sb="0" eb="2">
      <t>キョウイン</t>
    </rPh>
    <rPh sb="3" eb="5">
      <t>フクム</t>
    </rPh>
    <rPh sb="6" eb="8">
      <t>キンム</t>
    </rPh>
    <rPh sb="8" eb="10">
      <t>キテイ</t>
    </rPh>
    <phoneticPr fontId="1"/>
  </si>
  <si>
    <t>教職員のメンタルヘルス</t>
    <rPh sb="0" eb="3">
      <t>キョウショクイン</t>
    </rPh>
    <phoneticPr fontId="1"/>
  </si>
  <si>
    <t>ＰＴＡの組織と運営について</t>
    <rPh sb="4" eb="6">
      <t>ソシキ</t>
    </rPh>
    <rPh sb="7" eb="9">
      <t>ウンエイ</t>
    </rPh>
    <phoneticPr fontId="1"/>
  </si>
  <si>
    <t>年度当初の学級事務の進め方</t>
    <rPh sb="0" eb="2">
      <t>ネンド</t>
    </rPh>
    <rPh sb="2" eb="4">
      <t>トウショ</t>
    </rPh>
    <rPh sb="5" eb="7">
      <t>ガッキュウ</t>
    </rPh>
    <rPh sb="7" eb="9">
      <t>ジム</t>
    </rPh>
    <rPh sb="10" eb="11">
      <t>スス</t>
    </rPh>
    <rPh sb="12" eb="13">
      <t>カタ</t>
    </rPh>
    <phoneticPr fontId="1"/>
  </si>
  <si>
    <t>食に関する指導</t>
    <rPh sb="0" eb="1">
      <t>ショク</t>
    </rPh>
    <rPh sb="2" eb="3">
      <t>カン</t>
    </rPh>
    <rPh sb="5" eb="7">
      <t>シドウ</t>
    </rPh>
    <phoneticPr fontId="1"/>
  </si>
  <si>
    <t>デジタル教材の活用</t>
    <rPh sb="4" eb="6">
      <t>キョウザイ</t>
    </rPh>
    <rPh sb="7" eb="9">
      <t>カツヨウ</t>
    </rPh>
    <phoneticPr fontId="1"/>
  </si>
  <si>
    <t>道徳教育の目標と意義</t>
    <rPh sb="0" eb="2">
      <t>ドウトク</t>
    </rPh>
    <rPh sb="2" eb="4">
      <t>キョウイク</t>
    </rPh>
    <rPh sb="5" eb="7">
      <t>モクヒョウ</t>
    </rPh>
    <rPh sb="8" eb="10">
      <t>イギ</t>
    </rPh>
    <phoneticPr fontId="1"/>
  </si>
  <si>
    <t>授業の参観と実施</t>
    <rPh sb="0" eb="2">
      <t>ジュギョウ</t>
    </rPh>
    <rPh sb="3" eb="5">
      <t>サンカン</t>
    </rPh>
    <rPh sb="6" eb="8">
      <t>ジッシ</t>
    </rPh>
    <phoneticPr fontId="1"/>
  </si>
  <si>
    <t>児童・生徒の安全（プール指導）</t>
    <rPh sb="0" eb="2">
      <t>ジドウ</t>
    </rPh>
    <rPh sb="3" eb="5">
      <t>セイト</t>
    </rPh>
    <rPh sb="6" eb="8">
      <t>アンゼン</t>
    </rPh>
    <rPh sb="12" eb="14">
      <t>シドウ</t>
    </rPh>
    <phoneticPr fontId="1"/>
  </si>
  <si>
    <t>児童・生徒の安全（救急法実習）</t>
    <rPh sb="0" eb="2">
      <t>ジドウ</t>
    </rPh>
    <rPh sb="3" eb="5">
      <t>セイト</t>
    </rPh>
    <rPh sb="6" eb="8">
      <t>アンゼン</t>
    </rPh>
    <rPh sb="9" eb="12">
      <t>キュウキュウホウ</t>
    </rPh>
    <rPh sb="12" eb="14">
      <t>ジッシュウ</t>
    </rPh>
    <phoneticPr fontId="1"/>
  </si>
  <si>
    <t>保護者会の進め方</t>
    <rPh sb="0" eb="3">
      <t>ホゴシャ</t>
    </rPh>
    <rPh sb="3" eb="4">
      <t>カイ</t>
    </rPh>
    <rPh sb="5" eb="6">
      <t>スス</t>
    </rPh>
    <rPh sb="7" eb="8">
      <t>カタ</t>
    </rPh>
    <phoneticPr fontId="1"/>
  </si>
  <si>
    <t>通知表の作成法</t>
    <rPh sb="0" eb="3">
      <t>ツウチヒョウ</t>
    </rPh>
    <rPh sb="4" eb="7">
      <t>サクセイホウ</t>
    </rPh>
    <phoneticPr fontId="1"/>
  </si>
  <si>
    <t>学級経営の評価について</t>
    <rPh sb="0" eb="2">
      <t>ガッキュウ</t>
    </rPh>
    <rPh sb="2" eb="4">
      <t>ケイエイ</t>
    </rPh>
    <rPh sb="5" eb="7">
      <t>ヒョウカ</t>
    </rPh>
    <phoneticPr fontId="1"/>
  </si>
  <si>
    <t>研修と自己成長（夏季休業中の研修について）</t>
    <rPh sb="0" eb="2">
      <t>ケンシュウ</t>
    </rPh>
    <rPh sb="3" eb="5">
      <t>ジコ</t>
    </rPh>
    <rPh sb="5" eb="7">
      <t>セイチョウ</t>
    </rPh>
    <rPh sb="8" eb="10">
      <t>カキ</t>
    </rPh>
    <rPh sb="10" eb="13">
      <t>キュウギョウチュウ</t>
    </rPh>
    <rPh sb="14" eb="16">
      <t>ケンシュウ</t>
    </rPh>
    <phoneticPr fontId="1"/>
  </si>
  <si>
    <t>環境教育の進め方</t>
    <rPh sb="0" eb="2">
      <t>カンキョウ</t>
    </rPh>
    <rPh sb="2" eb="4">
      <t>キョウイク</t>
    </rPh>
    <rPh sb="5" eb="6">
      <t>スス</t>
    </rPh>
    <rPh sb="7" eb="8">
      <t>カタ</t>
    </rPh>
    <phoneticPr fontId="1"/>
  </si>
  <si>
    <t>教育環境の整備（教室の環境整備と掲示物）</t>
    <rPh sb="0" eb="2">
      <t>キョウイク</t>
    </rPh>
    <rPh sb="2" eb="4">
      <t>カンキョウ</t>
    </rPh>
    <rPh sb="5" eb="7">
      <t>セイビ</t>
    </rPh>
    <rPh sb="8" eb="10">
      <t>キョウシツ</t>
    </rPh>
    <rPh sb="11" eb="13">
      <t>カンキョウ</t>
    </rPh>
    <rPh sb="13" eb="15">
      <t>セイビ</t>
    </rPh>
    <rPh sb="16" eb="19">
      <t>ケイジブツ</t>
    </rPh>
    <phoneticPr fontId="1"/>
  </si>
  <si>
    <t>人権教育</t>
    <rPh sb="0" eb="2">
      <t>ジンケン</t>
    </rPh>
    <rPh sb="2" eb="4">
      <t>キョウイク</t>
    </rPh>
    <phoneticPr fontId="1"/>
  </si>
  <si>
    <t>教育相談の進め方</t>
    <rPh sb="0" eb="2">
      <t>キョウイク</t>
    </rPh>
    <rPh sb="2" eb="4">
      <t>ソウダン</t>
    </rPh>
    <rPh sb="5" eb="6">
      <t>スス</t>
    </rPh>
    <rPh sb="7" eb="8">
      <t>カタ</t>
    </rPh>
    <phoneticPr fontId="1"/>
  </si>
  <si>
    <t>個別指導・グループ指導・一斉指導</t>
    <rPh sb="0" eb="2">
      <t>コベツ</t>
    </rPh>
    <rPh sb="2" eb="4">
      <t>シドウ</t>
    </rPh>
    <rPh sb="9" eb="11">
      <t>シドウ</t>
    </rPh>
    <rPh sb="12" eb="14">
      <t>イッセイ</t>
    </rPh>
    <rPh sb="14" eb="16">
      <t>シドウ</t>
    </rPh>
    <phoneticPr fontId="1"/>
  </si>
  <si>
    <t>教育機器の利用</t>
    <rPh sb="0" eb="2">
      <t>キョウイク</t>
    </rPh>
    <rPh sb="2" eb="4">
      <t>キキ</t>
    </rPh>
    <rPh sb="5" eb="7">
      <t>リヨウ</t>
    </rPh>
    <phoneticPr fontId="1"/>
  </si>
  <si>
    <t>情報教育の進め方</t>
    <rPh sb="0" eb="2">
      <t>ジョウホウ</t>
    </rPh>
    <rPh sb="2" eb="4">
      <t>キョウイク</t>
    </rPh>
    <rPh sb="5" eb="6">
      <t>スス</t>
    </rPh>
    <rPh sb="7" eb="8">
      <t>カタ</t>
    </rPh>
    <phoneticPr fontId="1"/>
  </si>
  <si>
    <t>特別支援教育の推進</t>
    <rPh sb="0" eb="2">
      <t>トクベツ</t>
    </rPh>
    <rPh sb="2" eb="4">
      <t>シエン</t>
    </rPh>
    <rPh sb="4" eb="6">
      <t>キョウイク</t>
    </rPh>
    <rPh sb="7" eb="9">
      <t>スイシン</t>
    </rPh>
    <phoneticPr fontId="1"/>
  </si>
  <si>
    <t>危機管理（個人情報保護法・著作権等について）</t>
    <rPh sb="0" eb="2">
      <t>キキ</t>
    </rPh>
    <rPh sb="2" eb="4">
      <t>カンリ</t>
    </rPh>
    <rPh sb="5" eb="7">
      <t>コジン</t>
    </rPh>
    <rPh sb="7" eb="9">
      <t>ジョウホウ</t>
    </rPh>
    <rPh sb="9" eb="12">
      <t>ホゴホウ</t>
    </rPh>
    <rPh sb="13" eb="16">
      <t>チョサクケン</t>
    </rPh>
    <rPh sb="16" eb="17">
      <t>トウ</t>
    </rPh>
    <phoneticPr fontId="1"/>
  </si>
  <si>
    <t>体験活動の指導の実際</t>
    <rPh sb="0" eb="2">
      <t>タイケン</t>
    </rPh>
    <rPh sb="2" eb="4">
      <t>カツドウ</t>
    </rPh>
    <rPh sb="5" eb="7">
      <t>シドウ</t>
    </rPh>
    <rPh sb="8" eb="10">
      <t>ジッサイ</t>
    </rPh>
    <phoneticPr fontId="1"/>
  </si>
  <si>
    <t>教師の人間性と教育観の涵養</t>
    <rPh sb="0" eb="2">
      <t>キョウシ</t>
    </rPh>
    <rPh sb="3" eb="6">
      <t>ニンゲンセイ</t>
    </rPh>
    <rPh sb="7" eb="10">
      <t>キョウイクカン</t>
    </rPh>
    <rPh sb="11" eb="13">
      <t>カンヨウ</t>
    </rPh>
    <phoneticPr fontId="1"/>
  </si>
  <si>
    <t>危機管理（冬季の危険把握と指導）</t>
    <rPh sb="0" eb="2">
      <t>キキ</t>
    </rPh>
    <rPh sb="2" eb="4">
      <t>カンリ</t>
    </rPh>
    <rPh sb="5" eb="7">
      <t>トウキ</t>
    </rPh>
    <rPh sb="8" eb="10">
      <t>キケン</t>
    </rPh>
    <rPh sb="10" eb="12">
      <t>ハアク</t>
    </rPh>
    <rPh sb="13" eb="15">
      <t>シドウ</t>
    </rPh>
    <phoneticPr fontId="1"/>
  </si>
  <si>
    <t>児童・生徒の安全・安心（感染症と出席停止）</t>
    <rPh sb="0" eb="2">
      <t>ジドウ</t>
    </rPh>
    <rPh sb="3" eb="5">
      <t>セイト</t>
    </rPh>
    <rPh sb="6" eb="8">
      <t>アンゼン</t>
    </rPh>
    <rPh sb="9" eb="11">
      <t>アンシン</t>
    </rPh>
    <rPh sb="12" eb="15">
      <t>カンセンショウ</t>
    </rPh>
    <rPh sb="16" eb="18">
      <t>シュッセキ</t>
    </rPh>
    <rPh sb="18" eb="20">
      <t>テイシ</t>
    </rPh>
    <phoneticPr fontId="1"/>
  </si>
  <si>
    <t>学校目標と学校評価</t>
    <rPh sb="0" eb="2">
      <t>ガッコウ</t>
    </rPh>
    <rPh sb="2" eb="4">
      <t>モクヒョウ</t>
    </rPh>
    <rPh sb="5" eb="7">
      <t>ガッコウ</t>
    </rPh>
    <rPh sb="7" eb="9">
      <t>ヒョウカ</t>
    </rPh>
    <phoneticPr fontId="1"/>
  </si>
  <si>
    <t>集団指導の技術（自治的な集団づくり）</t>
    <rPh sb="0" eb="2">
      <t>シュウダン</t>
    </rPh>
    <rPh sb="2" eb="4">
      <t>シドウ</t>
    </rPh>
    <rPh sb="5" eb="7">
      <t>ギジュツ</t>
    </rPh>
    <rPh sb="8" eb="11">
      <t>ジチテキ</t>
    </rPh>
    <rPh sb="12" eb="14">
      <t>シュウダン</t>
    </rPh>
    <phoneticPr fontId="1"/>
  </si>
  <si>
    <t>今後の学校のあり方</t>
    <rPh sb="0" eb="2">
      <t>コンゴ</t>
    </rPh>
    <rPh sb="3" eb="5">
      <t>ガッコウ</t>
    </rPh>
    <rPh sb="8" eb="9">
      <t>カタ</t>
    </rPh>
    <phoneticPr fontId="1"/>
  </si>
  <si>
    <t>研修と自己成長</t>
    <rPh sb="0" eb="2">
      <t>ケンシュウ</t>
    </rPh>
    <rPh sb="3" eb="5">
      <t>ジコ</t>
    </rPh>
    <rPh sb="5" eb="7">
      <t>セイチョウ</t>
    </rPh>
    <phoneticPr fontId="1"/>
  </si>
  <si>
    <t>教育課程実施の点検と改善</t>
    <rPh sb="0" eb="2">
      <t>キョウイク</t>
    </rPh>
    <rPh sb="2" eb="4">
      <t>カテイ</t>
    </rPh>
    <rPh sb="4" eb="6">
      <t>ジッシ</t>
    </rPh>
    <rPh sb="7" eb="9">
      <t>テンケン</t>
    </rPh>
    <rPh sb="10" eb="12">
      <t>カイゼン</t>
    </rPh>
    <phoneticPr fontId="1"/>
  </si>
  <si>
    <t>開かれた学校づくり</t>
    <rPh sb="0" eb="1">
      <t>ヒラ</t>
    </rPh>
    <rPh sb="4" eb="6">
      <t>ガッコウ</t>
    </rPh>
    <phoneticPr fontId="1"/>
  </si>
  <si>
    <t>教育相談の進め方（本人・保護者のカウンセリング）</t>
    <rPh sb="0" eb="2">
      <t>キョウイク</t>
    </rPh>
    <rPh sb="2" eb="4">
      <t>ソウダン</t>
    </rPh>
    <rPh sb="5" eb="6">
      <t>スス</t>
    </rPh>
    <rPh sb="7" eb="8">
      <t>カタ</t>
    </rPh>
    <rPh sb="9" eb="11">
      <t>ホンニン</t>
    </rPh>
    <rPh sb="12" eb="15">
      <t>ホゴシャ</t>
    </rPh>
    <phoneticPr fontId="1"/>
  </si>
  <si>
    <t>家庭、地域との連携（学校評価に基づいて）</t>
    <rPh sb="0" eb="2">
      <t>カテイ</t>
    </rPh>
    <rPh sb="3" eb="5">
      <t>チイキ</t>
    </rPh>
    <rPh sb="7" eb="9">
      <t>レンケイ</t>
    </rPh>
    <rPh sb="10" eb="12">
      <t>ガッコウ</t>
    </rPh>
    <rPh sb="12" eb="14">
      <t>ヒョウカ</t>
    </rPh>
    <rPh sb="15" eb="16">
      <t>モト</t>
    </rPh>
    <phoneticPr fontId="1"/>
  </si>
  <si>
    <t>学年末の事務処理の仕方</t>
    <rPh sb="0" eb="2">
      <t>ガクネン</t>
    </rPh>
    <rPh sb="2" eb="3">
      <t>マツ</t>
    </rPh>
    <rPh sb="4" eb="6">
      <t>ジム</t>
    </rPh>
    <rPh sb="6" eb="8">
      <t>ショリ</t>
    </rPh>
    <rPh sb="9" eb="11">
      <t>シカタ</t>
    </rPh>
    <phoneticPr fontId="1"/>
  </si>
  <si>
    <t>次年度年間指導計画の検討</t>
    <rPh sb="0" eb="3">
      <t>ジネンド</t>
    </rPh>
    <rPh sb="3" eb="5">
      <t>ネンカン</t>
    </rPh>
    <rPh sb="5" eb="7">
      <t>シドウ</t>
    </rPh>
    <rPh sb="7" eb="9">
      <t>ケイカク</t>
    </rPh>
    <rPh sb="10" eb="12">
      <t>ケントウ</t>
    </rPh>
    <phoneticPr fontId="1"/>
  </si>
  <si>
    <t>年間の学級経営の評価と次年度の計画</t>
    <rPh sb="0" eb="2">
      <t>ネンカン</t>
    </rPh>
    <rPh sb="3" eb="5">
      <t>ガッキュウ</t>
    </rPh>
    <rPh sb="5" eb="7">
      <t>ケイエイ</t>
    </rPh>
    <rPh sb="8" eb="10">
      <t>ヒョウカ</t>
    </rPh>
    <rPh sb="11" eb="14">
      <t>ジネンド</t>
    </rPh>
    <rPh sb="15" eb="17">
      <t>ケイカク</t>
    </rPh>
    <phoneticPr fontId="1"/>
  </si>
  <si>
    <t>総合的な学習の時間についての評価</t>
    <rPh sb="0" eb="3">
      <t>ソウゴウテキ</t>
    </rPh>
    <rPh sb="4" eb="6">
      <t>ガクシュウ</t>
    </rPh>
    <rPh sb="7" eb="9">
      <t>ジカン</t>
    </rPh>
    <rPh sb="14" eb="16">
      <t>ヒョウカ</t>
    </rPh>
    <phoneticPr fontId="1"/>
  </si>
  <si>
    <t>職名（　　　）</t>
    <rPh sb="0" eb="2">
      <t>ショクメイ</t>
    </rPh>
    <phoneticPr fontId="1"/>
  </si>
  <si>
    <t>示範授業</t>
    <phoneticPr fontId="1"/>
  </si>
  <si>
    <t>参観授業</t>
    <phoneticPr fontId="1"/>
  </si>
  <si>
    <t>合　計</t>
    <phoneticPr fontId="1"/>
  </si>
  <si>
    <t>管理職</t>
    <phoneticPr fontId="1"/>
  </si>
  <si>
    <t>その他の教員</t>
    <phoneticPr fontId="1"/>
  </si>
  <si>
    <r>
      <t>合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明朝"/>
        <family val="1"/>
        <charset val="128"/>
      </rPr>
      <t>計</t>
    </r>
  </si>
  <si>
    <t xml:space="preserve">研修時間数の集計
</t>
    <phoneticPr fontId="1"/>
  </si>
  <si>
    <t>＜種類別研修時間＞</t>
  </si>
  <si>
    <t>保護者会の進め方</t>
    <rPh sb="0" eb="2">
      <t>ホゴ</t>
    </rPh>
    <rPh sb="2" eb="3">
      <t>シャ</t>
    </rPh>
    <rPh sb="3" eb="4">
      <t>カイ</t>
    </rPh>
    <rPh sb="5" eb="6">
      <t>スス</t>
    </rPh>
    <rPh sb="7" eb="8">
      <t>カタ</t>
    </rPh>
    <phoneticPr fontId="1"/>
  </si>
  <si>
    <t>通知表の作成法</t>
    <rPh sb="0" eb="3">
      <t>ツウチヒョウ</t>
    </rPh>
    <rPh sb="4" eb="6">
      <t>サクセイ</t>
    </rPh>
    <rPh sb="6" eb="7">
      <t>ホウ</t>
    </rPh>
    <phoneticPr fontId="1"/>
  </si>
  <si>
    <t>授業
研修</t>
    <phoneticPr fontId="1"/>
  </si>
  <si>
    <t>管理職</t>
    <rPh sb="0" eb="2">
      <t>カンリ</t>
    </rPh>
    <rPh sb="2" eb="3">
      <t>ショク</t>
    </rPh>
    <phoneticPr fontId="1"/>
  </si>
  <si>
    <t>その他の教員</t>
    <rPh sb="2" eb="3">
      <t>タ</t>
    </rPh>
    <rPh sb="4" eb="6">
      <t>キョウイン</t>
    </rPh>
    <phoneticPr fontId="1"/>
  </si>
  <si>
    <t>　職名（　　）</t>
    <rPh sb="1" eb="3">
      <t>ショクメイ</t>
    </rPh>
    <phoneticPr fontId="1"/>
  </si>
  <si>
    <t>授業
研修</t>
    <phoneticPr fontId="1"/>
  </si>
  <si>
    <t>素</t>
    <rPh sb="0" eb="1">
      <t>ソ</t>
    </rPh>
    <phoneticPr fontId="1"/>
  </si>
  <si>
    <t>素養</t>
    <rPh sb="0" eb="2">
      <t>ソヨウ</t>
    </rPh>
    <phoneticPr fontId="1"/>
  </si>
  <si>
    <t>外国語活動・外国語科の趣旨</t>
    <rPh sb="0" eb="3">
      <t>ガイコクゴ</t>
    </rPh>
    <rPh sb="3" eb="5">
      <t>カツドウ</t>
    </rPh>
    <rPh sb="6" eb="9">
      <t>ガイコクゴ</t>
    </rPh>
    <rPh sb="9" eb="10">
      <t>カ</t>
    </rPh>
    <rPh sb="11" eb="13">
      <t>シュシ</t>
    </rPh>
    <phoneticPr fontId="1"/>
  </si>
  <si>
    <t>外国語教育・外国語科の趣旨</t>
    <rPh sb="0" eb="3">
      <t>ガイコクゴ</t>
    </rPh>
    <rPh sb="3" eb="5">
      <t>キョウイク</t>
    </rPh>
    <rPh sb="6" eb="9">
      <t>ガイコクゴ</t>
    </rPh>
    <rPh sb="9" eb="10">
      <t>カ</t>
    </rPh>
    <rPh sb="11" eb="13">
      <t>シュシ</t>
    </rPh>
    <phoneticPr fontId="1"/>
  </si>
  <si>
    <t>授業
研修</t>
    <phoneticPr fontId="1"/>
  </si>
  <si>
    <t>連協</t>
    <rPh sb="0" eb="1">
      <t>レン</t>
    </rPh>
    <phoneticPr fontId="1"/>
  </si>
  <si>
    <t>生徒指導</t>
    <phoneticPr fontId="1"/>
  </si>
  <si>
    <t>マネジメント・
人材育成</t>
    <rPh sb="8" eb="10">
      <t>ジンザイ</t>
    </rPh>
    <rPh sb="10" eb="12">
      <t>イクセイ</t>
    </rPh>
    <phoneticPr fontId="1"/>
  </si>
  <si>
    <t>連携・協働</t>
    <rPh sb="0" eb="2">
      <t>レンケイ</t>
    </rPh>
    <rPh sb="3" eb="5">
      <t>キョウドウ</t>
    </rPh>
    <phoneticPr fontId="1"/>
  </si>
  <si>
    <t>生徒指導</t>
    <phoneticPr fontId="1"/>
  </si>
  <si>
    <t>生徒指導</t>
    <phoneticPr fontId="1"/>
  </si>
  <si>
    <t>いじめ・自殺防止</t>
    <rPh sb="4" eb="6">
      <t>ジサツ</t>
    </rPh>
    <rPh sb="6" eb="8">
      <t>ボウシ</t>
    </rPh>
    <phoneticPr fontId="1"/>
  </si>
  <si>
    <t>②</t>
    <phoneticPr fontId="1"/>
  </si>
  <si>
    <t>学</t>
    <rPh sb="0" eb="1">
      <t>ガク</t>
    </rPh>
    <phoneticPr fontId="1"/>
  </si>
  <si>
    <t>学</t>
    <rPh sb="0" eb="1">
      <t>ガク</t>
    </rPh>
    <phoneticPr fontId="1"/>
  </si>
  <si>
    <t>学習指導</t>
    <rPh sb="0" eb="2">
      <t>ガクシュウ</t>
    </rPh>
    <phoneticPr fontId="1"/>
  </si>
  <si>
    <t>学習指導</t>
    <rPh sb="0" eb="2">
      <t>ガクシュウ</t>
    </rPh>
    <rPh sb="2" eb="4">
      <t>シドウ</t>
    </rPh>
    <phoneticPr fontId="1"/>
  </si>
  <si>
    <t>校長名</t>
    <phoneticPr fontId="1"/>
  </si>
  <si>
    <t>計画書</t>
    <rPh sb="0" eb="2">
      <t>ケイカク</t>
    </rPh>
    <rPh sb="2" eb="3">
      <t>ショ</t>
    </rPh>
    <phoneticPr fontId="1"/>
  </si>
  <si>
    <t>報告書</t>
    <rPh sb="0" eb="3">
      <t>ホウコクショ</t>
    </rPh>
    <phoneticPr fontId="1"/>
  </si>
  <si>
    <t>学校名</t>
  </si>
  <si>
    <t>対象教員名</t>
    <rPh sb="0" eb="2">
      <t>タイショウ</t>
    </rPh>
    <rPh sb="2" eb="4">
      <t>キョウイン</t>
    </rPh>
    <rPh sb="4" eb="5">
      <t>メイ</t>
    </rPh>
    <phoneticPr fontId="16"/>
  </si>
  <si>
    <t>１　研修時間数の集計</t>
  </si>
  <si>
    <t>（準備等の時間は含まない。）</t>
    <rPh sb="1" eb="3">
      <t>ジュンビ</t>
    </rPh>
    <rPh sb="3" eb="4">
      <t>トウ</t>
    </rPh>
    <rPh sb="5" eb="7">
      <t>ジカン</t>
    </rPh>
    <rPh sb="8" eb="9">
      <t>フク</t>
    </rPh>
    <phoneticPr fontId="16"/>
  </si>
  <si>
    <t>授業研修</t>
  </si>
  <si>
    <t>一般研修</t>
  </si>
  <si>
    <t>合　　計</t>
  </si>
  <si>
    <t>合　計</t>
  </si>
  <si>
    <t>示範授業</t>
  </si>
  <si>
    <t>参観授業</t>
  </si>
  <si>
    <t>素養</t>
    <rPh sb="0" eb="2">
      <t>ソヨウ</t>
    </rPh>
    <phoneticPr fontId="16"/>
  </si>
  <si>
    <t>学習指導　</t>
    <rPh sb="0" eb="2">
      <t>ガクシュウ</t>
    </rPh>
    <phoneticPr fontId="16"/>
  </si>
  <si>
    <t>生徒指導</t>
    <phoneticPr fontId="16"/>
  </si>
  <si>
    <t>ﾏﾈｼﾞﾒﾝﾄ・
人材育成</t>
    <rPh sb="9" eb="11">
      <t>ジンザイ</t>
    </rPh>
    <rPh sb="11" eb="13">
      <t>イクセイ</t>
    </rPh>
    <phoneticPr fontId="16"/>
  </si>
  <si>
    <t>連携・協働</t>
    <rPh sb="0" eb="2">
      <t>レンケイ</t>
    </rPh>
    <rPh sb="3" eb="5">
      <t>キョウドウ</t>
    </rPh>
    <phoneticPr fontId="16"/>
  </si>
  <si>
    <t>＜指導者別研修時間＞</t>
  </si>
  <si>
    <t>管理職</t>
  </si>
  <si>
    <t>その他の教員</t>
  </si>
  <si>
    <t>２　実施の成果および今後の課題</t>
  </si>
  <si>
    <t>初任者所見</t>
    <rPh sb="0" eb="3">
      <t>ショニンシャ</t>
    </rPh>
    <rPh sb="3" eb="5">
      <t>ショケン</t>
    </rPh>
    <phoneticPr fontId="16"/>
  </si>
  <si>
    <t>〔今後の目標や抱負〕</t>
    <rPh sb="1" eb="3">
      <t>コンゴ</t>
    </rPh>
    <rPh sb="4" eb="6">
      <t>モクヒョウ</t>
    </rPh>
    <rPh sb="7" eb="9">
      <t>ホウフ</t>
    </rPh>
    <phoneticPr fontId="16"/>
  </si>
  <si>
    <t>栄養教諭</t>
    <rPh sb="0" eb="2">
      <t>エイヨウ</t>
    </rPh>
    <rPh sb="2" eb="4">
      <t>キョウユ</t>
    </rPh>
    <phoneticPr fontId="1"/>
  </si>
  <si>
    <t>校内研修コーディネーター名</t>
    <rPh sb="2" eb="4">
      <t>ケンシュウ</t>
    </rPh>
    <phoneticPr fontId="1"/>
  </si>
  <si>
    <t>指導教員名</t>
    <phoneticPr fontId="1"/>
  </si>
  <si>
    <t>道徳教育推進教師</t>
    <rPh sb="0" eb="2">
      <t>ドウトク</t>
    </rPh>
    <rPh sb="2" eb="4">
      <t>キョウイク</t>
    </rPh>
    <rPh sb="4" eb="6">
      <t>スイシン</t>
    </rPh>
    <rPh sb="6" eb="8">
      <t>キョウシ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</si>
  <si>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6"/>
  </si>
  <si>
    <t>校内研修
コーディネーター名</t>
    <rPh sb="2" eb="4">
      <t>ケンシュウ</t>
    </rPh>
    <rPh sb="13" eb="14">
      <t>メイ</t>
    </rPh>
    <phoneticPr fontId="16"/>
  </si>
  <si>
    <t>○○小学校</t>
    <rPh sb="2" eb="5">
      <t>ショウガッコウ</t>
    </rPh>
    <phoneticPr fontId="1"/>
  </si>
  <si>
    <t>△△　△△</t>
    <phoneticPr fontId="1"/>
  </si>
  <si>
    <t>□□　□□</t>
    <phoneticPr fontId="1"/>
  </si>
  <si>
    <t>▲▲　▲▲</t>
    <phoneticPr fontId="1"/>
  </si>
  <si>
    <t>■■　■■</t>
    <phoneticPr fontId="1"/>
  </si>
  <si>
    <t>●●　●●</t>
    <phoneticPr fontId="1"/>
  </si>
  <si>
    <t>指導教員</t>
    <rPh sb="0" eb="2">
      <t>シドウ</t>
    </rPh>
    <rPh sb="2" eb="4">
      <t>キョウイン</t>
    </rPh>
    <phoneticPr fontId="16"/>
  </si>
  <si>
    <t>校内研修コーディネーター</t>
    <rPh sb="0" eb="2">
      <t>コウナイ</t>
    </rPh>
    <rPh sb="2" eb="4">
      <t>ケンシュウ</t>
    </rPh>
    <phoneticPr fontId="1"/>
  </si>
  <si>
    <t>〔研修で学んだこと〕</t>
    <phoneticPr fontId="16"/>
  </si>
  <si>
    <t>指導教員</t>
    <phoneticPr fontId="1"/>
  </si>
  <si>
    <t>校内研修ｺｰﾃﾞｨﾈｰﾀｰ</t>
    <rPh sb="2" eb="4">
      <t>ケンシュウ</t>
    </rPh>
    <phoneticPr fontId="1"/>
  </si>
  <si>
    <t>令和４年度初任者研修 校内研修総括(報告書)</t>
    <rPh sb="0" eb="2">
      <t>レイワ</t>
    </rPh>
    <rPh sb="3" eb="5">
      <t>ネンド</t>
    </rPh>
    <rPh sb="5" eb="8">
      <t>ショニンシャ</t>
    </rPh>
    <phoneticPr fontId="16"/>
  </si>
  <si>
    <t>令和４年度初任者研修　校内研修年間指導</t>
    <rPh sb="0" eb="2">
      <t>レイワ</t>
    </rPh>
    <phoneticPr fontId="1"/>
  </si>
  <si>
    <t>栄養教諭</t>
    <rPh sb="0" eb="2">
      <t>エイヨウ</t>
    </rPh>
    <rPh sb="2" eb="4">
      <t>キョウユ</t>
    </rPh>
    <phoneticPr fontId="1"/>
  </si>
  <si>
    <t>児童生徒の安全（救急法実習）</t>
    <rPh sb="0" eb="2">
      <t>ジドウ</t>
    </rPh>
    <rPh sb="2" eb="4">
      <t>セイト</t>
    </rPh>
    <rPh sb="5" eb="7">
      <t>アンゼン</t>
    </rPh>
    <rPh sb="8" eb="11">
      <t>キュウキュウホウ</t>
    </rPh>
    <rPh sb="11" eb="13">
      <t>ジッシュウ</t>
    </rPh>
    <phoneticPr fontId="1"/>
  </si>
  <si>
    <t>児童生徒の安全（プール指導）</t>
    <rPh sb="0" eb="2">
      <t>ジドウ</t>
    </rPh>
    <rPh sb="2" eb="4">
      <t>セイト</t>
    </rPh>
    <rPh sb="5" eb="7">
      <t>アンゼン</t>
    </rPh>
    <rPh sb="11" eb="13">
      <t>シドウ</t>
    </rPh>
    <phoneticPr fontId="1"/>
  </si>
  <si>
    <t>学習指導の形態（個別・グループ・一斉）</t>
    <rPh sb="0" eb="2">
      <t>ガクシュウ</t>
    </rPh>
    <rPh sb="2" eb="4">
      <t>シドウ</t>
    </rPh>
    <rPh sb="5" eb="7">
      <t>ケイタイ</t>
    </rPh>
    <rPh sb="8" eb="10">
      <t>コベツ</t>
    </rPh>
    <rPh sb="16" eb="18">
      <t>イッセイ</t>
    </rPh>
    <phoneticPr fontId="1"/>
  </si>
  <si>
    <t>児童生徒の安全・安心（感染症と出席停止）</t>
    <rPh sb="0" eb="2">
      <t>ジドウ</t>
    </rPh>
    <rPh sb="2" eb="4">
      <t>セイト</t>
    </rPh>
    <rPh sb="5" eb="7">
      <t>アンゼン</t>
    </rPh>
    <rPh sb="8" eb="10">
      <t>アンシン</t>
    </rPh>
    <rPh sb="11" eb="14">
      <t>カンセンショウ</t>
    </rPh>
    <rPh sb="15" eb="17">
      <t>シュッセキ</t>
    </rPh>
    <rPh sb="17" eb="19">
      <t>テイシ</t>
    </rPh>
    <phoneticPr fontId="1"/>
  </si>
  <si>
    <t>児童生徒の安全（救急法実習）</t>
    <rPh sb="0" eb="1">
      <t>ジ</t>
    </rPh>
    <rPh sb="2" eb="4">
      <t>セイト</t>
    </rPh>
    <rPh sb="4" eb="6">
      <t>アンゼン</t>
    </rPh>
    <rPh sb="7" eb="10">
      <t>キュウキュウホウ</t>
    </rPh>
    <rPh sb="10" eb="12">
      <t>ジッシュウ</t>
    </rPh>
    <phoneticPr fontId="1"/>
  </si>
  <si>
    <t>令和４年度初任者研修　校内研修年間指導計画書</t>
    <rPh sb="0" eb="2">
      <t>レイワ</t>
    </rPh>
    <phoneticPr fontId="1"/>
  </si>
  <si>
    <r>
      <t>合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計</t>
    </r>
  </si>
  <si>
    <t>180時間</t>
    <rPh sb="3" eb="5">
      <t>ジカン</t>
    </rPh>
    <phoneticPr fontId="1"/>
  </si>
  <si>
    <t>令和４年度初任者研修　校内研修年間指導報告書</t>
    <rPh sb="0" eb="2">
      <t>レイワ</t>
    </rPh>
    <rPh sb="19" eb="21">
      <t>ホウコク</t>
    </rPh>
    <phoneticPr fontId="1"/>
  </si>
  <si>
    <t>分類</t>
    <rPh sb="0" eb="2">
      <t>ブンルイ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</si>
</sst>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時間&quot;"/>
    <numFmt numFmtId="177" formatCode="General&quot;時間&quot;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sz val="1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68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45" xfId="0" applyBorder="1">
      <alignment vertical="center"/>
    </xf>
    <xf numFmtId="0" fontId="0" fillId="0" borderId="47" xfId="0" applyBorder="1">
      <alignment vertical="center"/>
    </xf>
    <xf numFmtId="0" fontId="0" fillId="0" borderId="20" xfId="0" applyBorder="1" applyProtection="1">
      <alignment vertical="center"/>
      <protection locked="0"/>
    </xf>
    <xf numFmtId="0" fontId="0" fillId="0" borderId="52" xfId="0" applyBorder="1">
      <alignment vertical="center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4" fillId="0" borderId="20" xfId="0" applyFont="1" applyBorder="1">
      <alignment vertical="center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43" xfId="0" applyFont="1" applyBorder="1" applyAlignment="1">
      <alignment horizontal="right" vertical="center"/>
    </xf>
    <xf numFmtId="0" fontId="4" fillId="0" borderId="43" xfId="0" applyFont="1" applyBorder="1">
      <alignment vertical="center"/>
    </xf>
    <xf numFmtId="0" fontId="4" fillId="0" borderId="18" xfId="0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Protection="1">
      <alignment vertical="center"/>
      <protection locked="0"/>
    </xf>
    <xf numFmtId="0" fontId="4" fillId="0" borderId="57" xfId="0" applyFont="1" applyBorder="1" applyProtection="1">
      <alignment vertical="center"/>
      <protection locked="0"/>
    </xf>
    <xf numFmtId="0" fontId="4" fillId="0" borderId="58" xfId="0" applyFont="1" applyBorder="1" applyProtection="1">
      <alignment vertical="center"/>
      <protection locked="0"/>
    </xf>
    <xf numFmtId="0" fontId="4" fillId="0" borderId="43" xfId="0" applyFont="1" applyBorder="1" applyProtection="1">
      <alignment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top" wrapText="1"/>
      <protection locked="0"/>
    </xf>
    <xf numFmtId="0" fontId="5" fillId="0" borderId="51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44" xfId="0" applyFont="1" applyFill="1" applyBorder="1">
      <alignment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7" fillId="0" borderId="23" xfId="0" applyFont="1" applyBorder="1" applyAlignment="1">
      <alignment horizontal="center" vertical="center" shrinkToFit="1"/>
    </xf>
    <xf numFmtId="0" fontId="4" fillId="0" borderId="85" xfId="0" applyFont="1" applyBorder="1" applyProtection="1">
      <alignment vertical="center"/>
      <protection locked="0"/>
    </xf>
    <xf numFmtId="177" fontId="7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4" fillId="0" borderId="84" xfId="0" applyFont="1" applyBorder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176" fontId="8" fillId="0" borderId="50" xfId="0" applyNumberFormat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30" xfId="0" applyFont="1" applyFill="1" applyBorder="1" applyProtection="1">
      <alignment vertical="center"/>
      <protection locked="0"/>
    </xf>
    <xf numFmtId="0" fontId="4" fillId="2" borderId="43" xfId="0" applyFont="1" applyFill="1" applyBorder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0" fillId="0" borderId="0" xfId="0" applyFont="1" applyAlignment="1"/>
    <xf numFmtId="0" fontId="14" fillId="0" borderId="99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4" fillId="0" borderId="10" xfId="0" applyFont="1" applyBorder="1" applyAlignment="1">
      <alignment vertical="center" readingOrder="1"/>
    </xf>
    <xf numFmtId="0" fontId="0" fillId="0" borderId="10" xfId="0" applyFont="1" applyBorder="1" applyAlignment="1">
      <alignment vertical="center" readingOrder="1"/>
    </xf>
    <xf numFmtId="0" fontId="0" fillId="0" borderId="16" xfId="0" applyFont="1" applyBorder="1" applyAlignment="1">
      <alignment vertical="center" readingOrder="1"/>
    </xf>
    <xf numFmtId="0" fontId="17" fillId="0" borderId="0" xfId="0" applyFont="1" applyBorder="1" applyAlignment="1">
      <alignment horizontal="left" readingOrder="1"/>
    </xf>
    <xf numFmtId="0" fontId="0" fillId="0" borderId="99" xfId="0" applyFont="1" applyBorder="1" applyAlignment="1">
      <alignment vertical="top" readingOrder="1"/>
    </xf>
    <xf numFmtId="0" fontId="14" fillId="0" borderId="0" xfId="0" applyFont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top"/>
    </xf>
    <xf numFmtId="0" fontId="0" fillId="0" borderId="0" xfId="0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20" xfId="0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6" fillId="0" borderId="5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76" fontId="8" fillId="0" borderId="5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176" fontId="7" fillId="0" borderId="24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</xf>
    <xf numFmtId="0" fontId="0" fillId="0" borderId="52" xfId="0" applyBorder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43" xfId="0" applyFont="1" applyBorder="1" applyAlignment="1" applyProtection="1">
      <alignment horizontal="right" vertical="center"/>
    </xf>
    <xf numFmtId="0" fontId="0" fillId="0" borderId="1" xfId="0" applyBorder="1" applyProtection="1">
      <alignment vertical="center"/>
    </xf>
    <xf numFmtId="0" fontId="4" fillId="0" borderId="18" xfId="0" applyFont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right" vertical="center"/>
    </xf>
    <xf numFmtId="0" fontId="4" fillId="0" borderId="44" xfId="0" applyFont="1" applyBorder="1" applyProtection="1">
      <alignment vertical="center"/>
    </xf>
    <xf numFmtId="0" fontId="4" fillId="0" borderId="44" xfId="0" applyFont="1" applyFill="1" applyBorder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Fill="1" applyBorder="1" applyProtection="1">
      <alignment vertical="center"/>
    </xf>
    <xf numFmtId="0" fontId="0" fillId="0" borderId="45" xfId="0" applyBorder="1" applyProtection="1">
      <alignment vertical="center"/>
      <protection locked="0"/>
    </xf>
    <xf numFmtId="0" fontId="0" fillId="0" borderId="47" xfId="0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Protection="1">
      <alignment vertical="center"/>
      <protection locked="0"/>
    </xf>
    <xf numFmtId="177" fontId="7" fillId="0" borderId="0" xfId="0" applyNumberFormat="1" applyFont="1" applyBorder="1" applyAlignment="1" applyProtection="1">
      <alignment horizontal="right"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54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vertical="center"/>
    </xf>
    <xf numFmtId="0" fontId="29" fillId="0" borderId="20" xfId="0" applyFont="1" applyBorder="1" applyProtection="1">
      <alignment vertical="center"/>
      <protection locked="0"/>
    </xf>
    <xf numFmtId="0" fontId="29" fillId="0" borderId="20" xfId="0" applyFont="1" applyBorder="1" applyAlignment="1" applyProtection="1">
      <alignment horizontal="center" vertical="center"/>
      <protection locked="0"/>
    </xf>
    <xf numFmtId="0" fontId="31" fillId="0" borderId="51" xfId="0" applyFont="1" applyBorder="1" applyAlignment="1" applyProtection="1">
      <alignment horizontal="center" vertical="center" wrapText="1"/>
      <protection locked="0"/>
    </xf>
    <xf numFmtId="0" fontId="31" fillId="0" borderId="49" xfId="0" applyFont="1" applyBorder="1" applyAlignment="1" applyProtection="1">
      <alignment horizontal="center" vertical="center" wrapText="1"/>
      <protection locked="0"/>
    </xf>
    <xf numFmtId="0" fontId="27" fillId="0" borderId="51" xfId="0" applyFont="1" applyBorder="1" applyAlignment="1" applyProtection="1">
      <alignment horizontal="center" vertical="center"/>
      <protection locked="0"/>
    </xf>
    <xf numFmtId="0" fontId="13" fillId="0" borderId="84" xfId="0" applyFont="1" applyBorder="1" applyProtection="1">
      <alignment vertical="center"/>
      <protection locked="0"/>
    </xf>
    <xf numFmtId="0" fontId="13" fillId="0" borderId="4" xfId="0" applyFont="1" applyBorder="1" applyProtection="1">
      <alignment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57" xfId="0" applyFont="1" applyBorder="1" applyProtection="1">
      <alignment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center" vertical="center"/>
      <protection locked="0"/>
    </xf>
    <xf numFmtId="0" fontId="13" fillId="0" borderId="85" xfId="0" applyFont="1" applyBorder="1" applyProtection="1">
      <alignment vertical="center"/>
      <protection locked="0"/>
    </xf>
    <xf numFmtId="0" fontId="13" fillId="0" borderId="30" xfId="0" applyFont="1" applyBorder="1" applyProtection="1">
      <alignment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Protection="1">
      <alignment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>
      <alignment vertical="center"/>
    </xf>
    <xf numFmtId="0" fontId="13" fillId="0" borderId="59" xfId="0" applyFont="1" applyBorder="1" applyProtection="1">
      <alignment vertical="center"/>
      <protection locked="0"/>
    </xf>
    <xf numFmtId="0" fontId="13" fillId="0" borderId="58" xfId="0" applyFont="1" applyBorder="1" applyProtection="1">
      <alignment vertical="center"/>
      <protection locked="0"/>
    </xf>
    <xf numFmtId="0" fontId="13" fillId="0" borderId="43" xfId="0" applyFont="1" applyBorder="1" applyProtection="1">
      <alignment vertical="center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center" vertical="center"/>
      <protection locked="0"/>
    </xf>
    <xf numFmtId="0" fontId="29" fillId="0" borderId="45" xfId="0" applyFont="1" applyBorder="1">
      <alignment vertical="center"/>
    </xf>
    <xf numFmtId="0" fontId="29" fillId="0" borderId="47" xfId="0" applyFont="1" applyBorder="1">
      <alignment vertical="center"/>
    </xf>
    <xf numFmtId="176" fontId="17" fillId="0" borderId="50" xfId="0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4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>
      <alignment vertical="center"/>
    </xf>
    <xf numFmtId="177" fontId="10" fillId="0" borderId="0" xfId="0" applyNumberFormat="1" applyFont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3" fillId="0" borderId="20" xfId="0" applyFont="1" applyBorder="1">
      <alignment vertical="center"/>
    </xf>
    <xf numFmtId="0" fontId="13" fillId="0" borderId="20" xfId="0" applyFont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center" vertical="center"/>
    </xf>
    <xf numFmtId="0" fontId="13" fillId="0" borderId="69" xfId="0" applyFont="1" applyBorder="1" applyAlignment="1" applyProtection="1">
      <alignment horizontal="center" vertical="center"/>
      <protection locked="0"/>
    </xf>
    <xf numFmtId="176" fontId="8" fillId="0" borderId="24" xfId="0" applyNumberFormat="1" applyFont="1" applyFill="1" applyBorder="1" applyAlignment="1">
      <alignment horizontal="center" vertical="center"/>
    </xf>
    <xf numFmtId="0" fontId="4" fillId="0" borderId="130" xfId="0" applyFont="1" applyBorder="1" applyProtection="1">
      <alignment vertical="center"/>
    </xf>
    <xf numFmtId="0" fontId="4" fillId="0" borderId="129" xfId="0" applyFont="1" applyBorder="1" applyProtection="1">
      <alignment vertical="center"/>
    </xf>
    <xf numFmtId="0" fontId="4" fillId="0" borderId="124" xfId="0" applyFont="1" applyFill="1" applyBorder="1" applyAlignment="1" applyProtection="1">
      <alignment vertical="center"/>
    </xf>
    <xf numFmtId="176" fontId="7" fillId="0" borderId="37" xfId="0" applyNumberFormat="1" applyFont="1" applyFill="1" applyBorder="1" applyAlignment="1" applyProtection="1">
      <alignment horizontal="right" vertical="center"/>
    </xf>
    <xf numFmtId="176" fontId="7" fillId="0" borderId="38" xfId="0" applyNumberFormat="1" applyFont="1" applyFill="1" applyBorder="1" applyAlignment="1" applyProtection="1">
      <alignment horizontal="right" vertical="center"/>
    </xf>
    <xf numFmtId="0" fontId="27" fillId="0" borderId="26" xfId="0" applyFont="1" applyBorder="1" applyAlignment="1" applyProtection="1">
      <alignment horizontal="center" vertical="center" wrapText="1" shrinkToFit="1"/>
      <protection locked="0"/>
    </xf>
    <xf numFmtId="0" fontId="28" fillId="0" borderId="32" xfId="0" applyFont="1" applyBorder="1" applyAlignment="1" applyProtection="1">
      <alignment horizontal="center" vertical="center" shrinkToFit="1"/>
      <protection locked="0"/>
    </xf>
    <xf numFmtId="0" fontId="28" fillId="0" borderId="27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29" fillId="0" borderId="32" xfId="0" applyFont="1" applyBorder="1" applyAlignment="1" applyProtection="1">
      <alignment horizontal="center" vertical="center" shrinkToFit="1"/>
      <protection locked="0"/>
    </xf>
    <xf numFmtId="0" fontId="29" fillId="0" borderId="27" xfId="0" applyFont="1" applyBorder="1" applyAlignment="1" applyProtection="1">
      <alignment horizontal="center" vertical="center" shrinkToFit="1"/>
      <protection locked="0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95" xfId="0" applyBorder="1" applyAlignment="1" applyProtection="1">
      <alignment horizontal="center" vertical="center" shrinkToFit="1"/>
      <protection locked="0"/>
    </xf>
    <xf numFmtId="177" fontId="7" fillId="0" borderId="28" xfId="0" applyNumberFormat="1" applyFont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177" fontId="7" fillId="0" borderId="31" xfId="0" applyNumberFormat="1" applyFont="1" applyBorder="1" applyAlignment="1" applyProtection="1">
      <alignment vertical="center"/>
    </xf>
    <xf numFmtId="177" fontId="7" fillId="0" borderId="31" xfId="0" applyNumberFormat="1" applyFont="1" applyBorder="1" applyAlignment="1" applyProtection="1">
      <alignment horizontal="right" vertical="center"/>
    </xf>
    <xf numFmtId="0" fontId="0" fillId="0" borderId="29" xfId="0" applyBorder="1" applyAlignment="1" applyProtection="1">
      <alignment horizontal="right" vertical="center"/>
    </xf>
    <xf numFmtId="0" fontId="0" fillId="0" borderId="25" xfId="0" applyBorder="1" applyAlignment="1" applyProtection="1">
      <alignment horizontal="right" vertical="center"/>
    </xf>
    <xf numFmtId="0" fontId="0" fillId="0" borderId="40" xfId="0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177" fontId="7" fillId="0" borderId="28" xfId="0" applyNumberFormat="1" applyFont="1" applyBorder="1" applyAlignment="1" applyProtection="1">
      <alignment horizontal="right" vertical="center"/>
    </xf>
    <xf numFmtId="177" fontId="7" fillId="0" borderId="25" xfId="0" applyNumberFormat="1" applyFont="1" applyBorder="1" applyAlignment="1" applyProtection="1">
      <alignment horizontal="right" vertical="center"/>
    </xf>
    <xf numFmtId="177" fontId="7" fillId="0" borderId="29" xfId="0" applyNumberFormat="1" applyFont="1" applyBorder="1" applyAlignment="1" applyProtection="1">
      <alignment horizontal="right" vertical="center"/>
    </xf>
    <xf numFmtId="177" fontId="7" fillId="0" borderId="80" xfId="0" applyNumberFormat="1" applyFont="1" applyBorder="1" applyAlignment="1" applyProtection="1">
      <alignment horizontal="right" vertical="center"/>
    </xf>
    <xf numFmtId="177" fontId="10" fillId="0" borderId="31" xfId="0" applyNumberFormat="1" applyFont="1" applyBorder="1" applyAlignment="1" applyProtection="1">
      <alignment horizontal="right" vertical="center"/>
    </xf>
    <xf numFmtId="177" fontId="10" fillId="0" borderId="25" xfId="0" applyNumberFormat="1" applyFont="1" applyBorder="1" applyAlignment="1" applyProtection="1">
      <alignment horizontal="right" vertical="center"/>
    </xf>
    <xf numFmtId="177" fontId="7" fillId="0" borderId="60" xfId="0" applyNumberFormat="1" applyFont="1" applyBorder="1" applyAlignment="1" applyProtection="1">
      <alignment horizontal="right" vertical="center"/>
    </xf>
    <xf numFmtId="177" fontId="7" fillId="0" borderId="20" xfId="0" applyNumberFormat="1" applyFont="1" applyBorder="1" applyAlignment="1" applyProtection="1">
      <alignment horizontal="right" vertical="center"/>
    </xf>
    <xf numFmtId="177" fontId="7" fillId="0" borderId="40" xfId="0" applyNumberFormat="1" applyFont="1" applyBorder="1" applyAlignment="1" applyProtection="1">
      <alignment horizontal="right" vertic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82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83" xfId="0" applyFont="1" applyBorder="1" applyAlignment="1" applyProtection="1">
      <alignment horizontal="center" vertical="center"/>
      <protection locked="0"/>
    </xf>
    <xf numFmtId="0" fontId="7" fillId="0" borderId="8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6" fillId="2" borderId="74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8" fillId="0" borderId="78" xfId="0" applyFont="1" applyBorder="1" applyAlignment="1" applyProtection="1">
      <alignment horizontal="center" vertical="center" wrapText="1"/>
      <protection locked="0"/>
    </xf>
    <xf numFmtId="0" fontId="8" fillId="0" borderId="79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6" fillId="2" borderId="76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6" fillId="0" borderId="64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/>
    </xf>
    <xf numFmtId="0" fontId="6" fillId="0" borderId="7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91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6" fillId="2" borderId="131" xfId="0" applyFont="1" applyFill="1" applyBorder="1" applyAlignment="1" applyProtection="1">
      <alignment horizontal="center" vertical="center" shrinkToFit="1"/>
      <protection locked="0"/>
    </xf>
    <xf numFmtId="0" fontId="6" fillId="2" borderId="68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6" fillId="0" borderId="65" xfId="0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4" fillId="0" borderId="125" xfId="0" applyFont="1" applyBorder="1" applyAlignment="1" applyProtection="1">
      <alignment horizontal="center" vertical="center"/>
    </xf>
    <xf numFmtId="0" fontId="4" fillId="0" borderId="126" xfId="0" applyFont="1" applyBorder="1" applyAlignment="1" applyProtection="1">
      <alignment horizontal="center" vertical="center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3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3" xfId="0" applyFont="1" applyBorder="1" applyAlignment="1" applyProtection="1">
      <alignment vertical="center"/>
      <protection locked="0"/>
    </xf>
    <xf numFmtId="0" fontId="4" fillId="0" borderId="98" xfId="0" applyFont="1" applyBorder="1" applyAlignment="1" applyProtection="1">
      <alignment horizontal="center" vertical="center"/>
    </xf>
    <xf numFmtId="0" fontId="4" fillId="0" borderId="9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6" fillId="0" borderId="89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90" xfId="0" applyFont="1" applyBorder="1" applyAlignment="1" applyProtection="1">
      <alignment horizontal="center" vertical="center"/>
    </xf>
    <xf numFmtId="0" fontId="7" fillId="0" borderId="7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top"/>
    </xf>
    <xf numFmtId="0" fontId="3" fillId="0" borderId="11" xfId="0" applyFont="1" applyFill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99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99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92" xfId="0" applyFont="1" applyBorder="1" applyAlignment="1" applyProtection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7" fillId="0" borderId="93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12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99" xfId="0" applyBorder="1" applyAlignment="1" applyProtection="1">
      <alignment vertical="center"/>
      <protection locked="0"/>
    </xf>
    <xf numFmtId="177" fontId="17" fillId="0" borderId="77" xfId="0" applyNumberFormat="1" applyFont="1" applyBorder="1" applyAlignment="1">
      <alignment horizontal="right"/>
    </xf>
    <xf numFmtId="177" fontId="17" fillId="0" borderId="72" xfId="0" applyNumberFormat="1" applyFont="1" applyBorder="1" applyAlignment="1">
      <alignment horizontal="right"/>
    </xf>
    <xf numFmtId="177" fontId="17" fillId="0" borderId="110" xfId="0" applyNumberFormat="1" applyFont="1" applyBorder="1" applyAlignment="1">
      <alignment horizontal="right"/>
    </xf>
    <xf numFmtId="177" fontId="17" fillId="0" borderId="111" xfId="0" applyNumberFormat="1" applyFont="1" applyBorder="1" applyAlignment="1">
      <alignment horizontal="right"/>
    </xf>
    <xf numFmtId="177" fontId="17" fillId="0" borderId="13" xfId="0" applyNumberFormat="1" applyFont="1" applyBorder="1" applyAlignment="1">
      <alignment horizontal="right"/>
    </xf>
    <xf numFmtId="177" fontId="17" fillId="0" borderId="112" xfId="0" applyNumberFormat="1" applyFont="1" applyBorder="1" applyAlignment="1">
      <alignment horizontal="right"/>
    </xf>
    <xf numFmtId="177" fontId="17" fillId="0" borderId="113" xfId="0" applyNumberFormat="1" applyFont="1" applyBorder="1" applyAlignment="1">
      <alignment horizontal="right"/>
    </xf>
    <xf numFmtId="177" fontId="17" fillId="0" borderId="114" xfId="0" applyNumberFormat="1" applyFont="1" applyBorder="1" applyAlignment="1">
      <alignment horizontal="right"/>
    </xf>
    <xf numFmtId="0" fontId="17" fillId="0" borderId="86" xfId="0" applyFont="1" applyBorder="1" applyAlignment="1">
      <alignment horizontal="center" vertical="center"/>
    </xf>
    <xf numFmtId="0" fontId="19" fillId="0" borderId="70" xfId="0" applyFont="1" applyBorder="1" applyAlignment="1"/>
    <xf numFmtId="0" fontId="19" fillId="0" borderId="87" xfId="0" applyFont="1" applyBorder="1" applyAlignment="1"/>
    <xf numFmtId="0" fontId="17" fillId="0" borderId="88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115" xfId="0" applyFont="1" applyBorder="1" applyAlignment="1">
      <alignment horizontal="center" vertical="center"/>
    </xf>
    <xf numFmtId="177" fontId="17" fillId="0" borderId="90" xfId="0" applyNumberFormat="1" applyFont="1" applyBorder="1" applyAlignment="1">
      <alignment horizontal="right"/>
    </xf>
    <xf numFmtId="177" fontId="17" fillId="0" borderId="73" xfId="0" applyNumberFormat="1" applyFont="1" applyBorder="1" applyAlignment="1">
      <alignment horizontal="right"/>
    </xf>
    <xf numFmtId="0" fontId="14" fillId="0" borderId="96" xfId="0" applyFont="1" applyBorder="1" applyAlignment="1">
      <alignment vertical="center" textRotation="255" readingOrder="1"/>
    </xf>
    <xf numFmtId="0" fontId="0" fillId="0" borderId="123" xfId="0" applyFont="1" applyBorder="1" applyAlignment="1">
      <alignment vertical="center" textRotation="255" readingOrder="1"/>
    </xf>
    <xf numFmtId="0" fontId="0" fillId="0" borderId="98" xfId="0" applyFont="1" applyBorder="1" applyAlignment="1">
      <alignment vertical="center" textRotation="255" readingOrder="1"/>
    </xf>
    <xf numFmtId="0" fontId="14" fillId="0" borderId="93" xfId="0" applyFont="1" applyBorder="1" applyAlignment="1">
      <alignment vertical="center" readingOrder="1"/>
    </xf>
    <xf numFmtId="0" fontId="14" fillId="0" borderId="10" xfId="0" applyFont="1" applyBorder="1" applyAlignment="1">
      <alignment vertical="center" readingOrder="1"/>
    </xf>
    <xf numFmtId="0" fontId="17" fillId="3" borderId="124" xfId="0" applyFont="1" applyFill="1" applyBorder="1" applyAlignment="1" applyProtection="1">
      <alignment horizontal="left" vertical="center" readingOrder="1"/>
      <protection locked="0"/>
    </xf>
    <xf numFmtId="0" fontId="17" fillId="3" borderId="0" xfId="0" applyFont="1" applyFill="1" applyBorder="1" applyAlignment="1" applyProtection="1">
      <alignment horizontal="left" vertical="center" readingOrder="1"/>
      <protection locked="0"/>
    </xf>
    <xf numFmtId="0" fontId="17" fillId="3" borderId="99" xfId="0" applyFont="1" applyFill="1" applyBorder="1" applyAlignment="1" applyProtection="1">
      <alignment horizontal="left" vertical="center" readingOrder="1"/>
      <protection locked="0"/>
    </xf>
    <xf numFmtId="0" fontId="17" fillId="3" borderId="7" xfId="0" applyFont="1" applyFill="1" applyBorder="1" applyAlignment="1" applyProtection="1">
      <alignment horizontal="left" vertical="center" readingOrder="1"/>
      <protection locked="0"/>
    </xf>
    <xf numFmtId="0" fontId="17" fillId="3" borderId="91" xfId="0" applyFont="1" applyFill="1" applyBorder="1" applyAlignment="1" applyProtection="1">
      <alignment horizontal="left" vertical="center" readingOrder="1"/>
      <protection locked="0"/>
    </xf>
    <xf numFmtId="0" fontId="17" fillId="3" borderId="97" xfId="0" applyFont="1" applyFill="1" applyBorder="1" applyAlignment="1" applyProtection="1">
      <alignment horizontal="left" vertical="center" readingOrder="1"/>
      <protection locked="0"/>
    </xf>
    <xf numFmtId="0" fontId="14" fillId="0" borderId="101" xfId="0" applyFont="1" applyBorder="1" applyAlignment="1">
      <alignment vertical="center" readingOrder="1"/>
    </xf>
    <xf numFmtId="0" fontId="14" fillId="0" borderId="100" xfId="0" applyFont="1" applyBorder="1" applyAlignment="1">
      <alignment vertical="center" readingOrder="1"/>
    </xf>
    <xf numFmtId="0" fontId="17" fillId="3" borderId="94" xfId="0" applyFont="1" applyFill="1" applyBorder="1" applyAlignment="1" applyProtection="1">
      <alignment horizontal="left" vertical="center" readingOrder="1"/>
      <protection locked="0"/>
    </xf>
    <xf numFmtId="0" fontId="17" fillId="3" borderId="11" xfId="0" applyFont="1" applyFill="1" applyBorder="1" applyAlignment="1" applyProtection="1">
      <alignment horizontal="left" vertical="center" readingOrder="1"/>
      <protection locked="0"/>
    </xf>
    <xf numFmtId="0" fontId="17" fillId="3" borderId="17" xfId="0" applyFont="1" applyFill="1" applyBorder="1" applyAlignment="1" applyProtection="1">
      <alignment horizontal="left" vertical="center" readingOrder="1"/>
      <protection locked="0"/>
    </xf>
    <xf numFmtId="177" fontId="17" fillId="0" borderId="122" xfId="0" applyNumberFormat="1" applyFont="1" applyBorder="1" applyAlignment="1">
      <alignment horizontal="right"/>
    </xf>
    <xf numFmtId="177" fontId="17" fillId="0" borderId="119" xfId="0" applyNumberFormat="1" applyFont="1" applyBorder="1" applyAlignment="1">
      <alignment horizontal="right"/>
    </xf>
    <xf numFmtId="177" fontId="17" fillId="0" borderId="120" xfId="0" applyNumberFormat="1" applyFont="1" applyBorder="1" applyAlignment="1">
      <alignment horizontal="right"/>
    </xf>
    <xf numFmtId="177" fontId="17" fillId="0" borderId="3" xfId="0" applyNumberFormat="1" applyFont="1" applyBorder="1" applyAlignment="1">
      <alignment horizontal="right"/>
    </xf>
    <xf numFmtId="0" fontId="17" fillId="0" borderId="121" xfId="0" applyFont="1" applyBorder="1" applyAlignment="1">
      <alignment horizontal="center" vertical="center" wrapText="1" shrinkToFit="1"/>
    </xf>
    <xf numFmtId="0" fontId="17" fillId="0" borderId="108" xfId="0" applyFont="1" applyBorder="1" applyAlignment="1">
      <alignment horizontal="center" vertical="center" shrinkToFit="1"/>
    </xf>
    <xf numFmtId="0" fontId="17" fillId="0" borderId="88" xfId="0" applyFont="1" applyBorder="1" applyAlignment="1">
      <alignment horizontal="center" vertical="center" shrinkToFit="1"/>
    </xf>
    <xf numFmtId="0" fontId="17" fillId="0" borderId="105" xfId="0" applyFont="1" applyBorder="1" applyAlignment="1">
      <alignment horizontal="center" vertical="center" shrinkToFit="1"/>
    </xf>
    <xf numFmtId="0" fontId="17" fillId="0" borderId="87" xfId="0" applyFont="1" applyBorder="1" applyAlignment="1">
      <alignment horizontal="center" vertical="center" shrinkToFit="1"/>
    </xf>
    <xf numFmtId="0" fontId="14" fillId="0" borderId="107" xfId="0" applyFont="1" applyBorder="1" applyAlignment="1">
      <alignment horizontal="center" vertical="center" shrinkToFit="1"/>
    </xf>
    <xf numFmtId="0" fontId="14" fillId="0" borderId="108" xfId="0" applyFont="1" applyBorder="1" applyAlignment="1">
      <alignment horizontal="center" vertical="center" shrinkToFit="1"/>
    </xf>
    <xf numFmtId="0" fontId="14" fillId="0" borderId="109" xfId="0" applyFont="1" applyBorder="1" applyAlignment="1">
      <alignment horizontal="center" vertical="center" shrinkToFit="1"/>
    </xf>
    <xf numFmtId="176" fontId="17" fillId="0" borderId="111" xfId="0" applyNumberFormat="1" applyFont="1" applyBorder="1" applyAlignment="1">
      <alignment horizontal="right"/>
    </xf>
    <xf numFmtId="176" fontId="17" fillId="0" borderId="13" xfId="0" applyNumberFormat="1" applyFont="1" applyBorder="1" applyAlignment="1">
      <alignment horizontal="right"/>
    </xf>
    <xf numFmtId="176" fontId="17" fillId="0" borderId="90" xfId="0" applyNumberFormat="1" applyFont="1" applyBorder="1" applyAlignment="1">
      <alignment horizontal="right"/>
    </xf>
    <xf numFmtId="0" fontId="17" fillId="0" borderId="11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20" fillId="0" borderId="9" xfId="0" applyFont="1" applyBorder="1" applyAlignment="1"/>
    <xf numFmtId="0" fontId="17" fillId="0" borderId="117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118" xfId="0" applyFont="1" applyBorder="1" applyAlignment="1">
      <alignment horizontal="center" vertical="center" wrapText="1"/>
    </xf>
    <xf numFmtId="0" fontId="20" fillId="0" borderId="117" xfId="0" applyFont="1" applyBorder="1" applyAlignment="1"/>
    <xf numFmtId="0" fontId="17" fillId="0" borderId="11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4" xfId="0" applyFont="1" applyBorder="1" applyAlignment="1">
      <alignment horizontal="center" vertical="center"/>
    </xf>
    <xf numFmtId="0" fontId="17" fillId="0" borderId="105" xfId="0" applyFont="1" applyBorder="1" applyAlignment="1">
      <alignment horizontal="center" vertical="center"/>
    </xf>
    <xf numFmtId="0" fontId="17" fillId="0" borderId="106" xfId="0" applyFont="1" applyBorder="1" applyAlignment="1">
      <alignment horizontal="center" vertical="center"/>
    </xf>
    <xf numFmtId="0" fontId="17" fillId="0" borderId="107" xfId="0" applyFont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/>
    </xf>
    <xf numFmtId="0" fontId="17" fillId="0" borderId="10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92" xfId="0" applyFont="1" applyBorder="1" applyAlignment="1">
      <alignment horizontal="center" vertical="center"/>
    </xf>
    <xf numFmtId="0" fontId="21" fillId="0" borderId="102" xfId="0" applyFont="1" applyBorder="1" applyAlignment="1">
      <alignment horizontal="center" vertical="center"/>
    </xf>
    <xf numFmtId="0" fontId="21" fillId="0" borderId="9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7" fillId="0" borderId="71" xfId="0" applyFont="1" applyBorder="1" applyAlignment="1">
      <alignment horizontal="distributed" vertical="center" wrapText="1"/>
    </xf>
    <xf numFmtId="0" fontId="17" fillId="0" borderId="9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/>
    </xf>
    <xf numFmtId="0" fontId="14" fillId="0" borderId="102" xfId="0" applyFont="1" applyBorder="1" applyAlignment="1">
      <alignment horizontal="distributed" vertical="center" indent="1"/>
    </xf>
    <xf numFmtId="0" fontId="14" fillId="0" borderId="91" xfId="0" applyFont="1" applyBorder="1" applyAlignment="1">
      <alignment horizontal="distributed" vertical="center" indent="1"/>
    </xf>
    <xf numFmtId="0" fontId="14" fillId="0" borderId="8" xfId="0" applyFont="1" applyBorder="1" applyAlignment="1">
      <alignment horizontal="distributed" vertical="center" indent="1"/>
    </xf>
    <xf numFmtId="0" fontId="14" fillId="0" borderId="7" xfId="0" applyNumberFormat="1" applyFont="1" applyBorder="1" applyAlignment="1">
      <alignment horizontal="center" vertical="center"/>
    </xf>
    <xf numFmtId="0" fontId="14" fillId="0" borderId="91" xfId="0" applyNumberFormat="1" applyFont="1" applyBorder="1" applyAlignment="1">
      <alignment horizontal="center" vertical="center"/>
    </xf>
    <xf numFmtId="0" fontId="14" fillId="0" borderId="97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distributed" vertical="center" wrapText="1" indent="1"/>
    </xf>
    <xf numFmtId="0" fontId="14" fillId="0" borderId="10" xfId="0" applyFont="1" applyBorder="1" applyAlignment="1">
      <alignment horizontal="distributed" vertical="center" wrapText="1" indent="1"/>
    </xf>
    <xf numFmtId="0" fontId="14" fillId="0" borderId="92" xfId="0" applyFont="1" applyBorder="1" applyAlignment="1">
      <alignment horizontal="distributed" vertical="center" wrapText="1" indent="1"/>
    </xf>
    <xf numFmtId="0" fontId="14" fillId="0" borderId="102" xfId="0" applyFont="1" applyBorder="1" applyAlignment="1">
      <alignment horizontal="distributed" vertical="center" wrapText="1" indent="1"/>
    </xf>
    <xf numFmtId="0" fontId="14" fillId="0" borderId="91" xfId="0" applyFont="1" applyBorder="1" applyAlignment="1">
      <alignment horizontal="distributed" vertical="center" wrapText="1" indent="1"/>
    </xf>
    <xf numFmtId="0" fontId="14" fillId="0" borderId="8" xfId="0" applyFont="1" applyBorder="1" applyAlignment="1">
      <alignment horizontal="distributed" vertical="center" wrapText="1" indent="1"/>
    </xf>
    <xf numFmtId="0" fontId="17" fillId="0" borderId="93" xfId="0" applyNumberFormat="1" applyFont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 wrapText="1"/>
    </xf>
    <xf numFmtId="0" fontId="17" fillId="0" borderId="16" xfId="0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center" vertical="center" wrapText="1"/>
    </xf>
    <xf numFmtId="0" fontId="17" fillId="0" borderId="91" xfId="0" applyNumberFormat="1" applyFont="1" applyBorder="1" applyAlignment="1">
      <alignment horizontal="center" vertical="center" wrapText="1"/>
    </xf>
    <xf numFmtId="0" fontId="17" fillId="0" borderId="97" xfId="0" applyNumberFormat="1" applyFont="1" applyBorder="1" applyAlignment="1">
      <alignment horizontal="center" vertical="center" wrapText="1"/>
    </xf>
    <xf numFmtId="0" fontId="14" fillId="0" borderId="89" xfId="0" applyFont="1" applyBorder="1" applyAlignment="1">
      <alignment horizontal="distributed" vertical="center" indent="1"/>
    </xf>
    <xf numFmtId="0" fontId="14" fillId="0" borderId="13" xfId="0" applyFont="1" applyBorder="1" applyAlignment="1">
      <alignment horizontal="distributed" vertical="center" indent="1"/>
    </xf>
    <xf numFmtId="0" fontId="14" fillId="0" borderId="90" xfId="0" applyFont="1" applyBorder="1" applyAlignment="1">
      <alignment horizontal="distributed" vertical="center" indent="1"/>
    </xf>
    <xf numFmtId="0" fontId="14" fillId="0" borderId="73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7" fillId="0" borderId="89" xfId="0" applyFont="1" applyBorder="1" applyAlignment="1">
      <alignment horizontal="distributed" vertical="center"/>
    </xf>
    <xf numFmtId="0" fontId="17" fillId="0" borderId="13" xfId="0" applyFont="1" applyBorder="1" applyAlignment="1">
      <alignment horizontal="distributed" vertical="center"/>
    </xf>
    <xf numFmtId="0" fontId="17" fillId="0" borderId="90" xfId="0" applyFont="1" applyBorder="1" applyAlignment="1">
      <alignment horizontal="distributed" vertical="center"/>
    </xf>
    <xf numFmtId="0" fontId="14" fillId="0" borderId="7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7" fontId="10" fillId="0" borderId="60" xfId="0" applyNumberFormat="1" applyFont="1" applyBorder="1" applyAlignment="1">
      <alignment horizontal="right" vertical="center"/>
    </xf>
    <xf numFmtId="177" fontId="10" fillId="0" borderId="20" xfId="0" applyNumberFormat="1" applyFont="1" applyBorder="1" applyAlignment="1">
      <alignment horizontal="right" vertical="center"/>
    </xf>
    <xf numFmtId="176" fontId="10" fillId="0" borderId="37" xfId="0" applyNumberFormat="1" applyFont="1" applyFill="1" applyBorder="1" applyAlignment="1">
      <alignment horizontal="right" vertical="center"/>
    </xf>
    <xf numFmtId="176" fontId="10" fillId="0" borderId="38" xfId="0" applyNumberFormat="1" applyFont="1" applyFill="1" applyBorder="1" applyAlignment="1">
      <alignment horizontal="right" vertical="center"/>
    </xf>
    <xf numFmtId="177" fontId="10" fillId="0" borderId="28" xfId="0" applyNumberFormat="1" applyFont="1" applyBorder="1" applyAlignment="1">
      <alignment horizontal="right" vertical="center"/>
    </xf>
    <xf numFmtId="177" fontId="10" fillId="0" borderId="29" xfId="0" applyNumberFormat="1" applyFont="1" applyBorder="1" applyAlignment="1">
      <alignment horizontal="right" vertical="center"/>
    </xf>
    <xf numFmtId="177" fontId="10" fillId="0" borderId="31" xfId="0" applyNumberFormat="1" applyFont="1" applyBorder="1" applyAlignment="1">
      <alignment horizontal="right" vertical="center"/>
    </xf>
    <xf numFmtId="177" fontId="10" fillId="0" borderId="40" xfId="0" applyNumberFormat="1" applyFont="1" applyBorder="1" applyAlignment="1">
      <alignment horizontal="right" vertical="center"/>
    </xf>
    <xf numFmtId="0" fontId="10" fillId="0" borderId="2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177" fontId="10" fillId="0" borderId="25" xfId="0" applyNumberFormat="1" applyFont="1" applyBorder="1" applyAlignment="1">
      <alignment horizontal="right" vertical="center"/>
    </xf>
    <xf numFmtId="177" fontId="10" fillId="0" borderId="80" xfId="0" applyNumberFormat="1" applyFont="1" applyBorder="1" applyAlignment="1">
      <alignment horizontal="right" vertical="center"/>
    </xf>
    <xf numFmtId="0" fontId="27" fillId="0" borderId="74" xfId="0" applyFont="1" applyBorder="1" applyAlignment="1" applyProtection="1">
      <alignment horizontal="center" vertical="center" shrinkToFit="1"/>
      <protection locked="0"/>
    </xf>
    <xf numFmtId="0" fontId="27" fillId="0" borderId="25" xfId="0" applyFont="1" applyBorder="1" applyAlignment="1" applyProtection="1">
      <alignment horizontal="center" vertical="center" shrinkToFit="1"/>
      <protection locked="0"/>
    </xf>
    <xf numFmtId="0" fontId="17" fillId="0" borderId="78" xfId="0" applyFont="1" applyBorder="1" applyAlignment="1">
      <alignment horizontal="center" vertical="center" wrapText="1"/>
    </xf>
    <xf numFmtId="0" fontId="17" fillId="0" borderId="7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27" fillId="0" borderId="76" xfId="0" applyFont="1" applyBorder="1" applyAlignment="1" applyProtection="1">
      <alignment horizontal="center" vertical="center" shrinkToFit="1"/>
      <protection locked="0"/>
    </xf>
    <xf numFmtId="0" fontId="27" fillId="0" borderId="5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vertical="center"/>
      <protection locked="0"/>
    </xf>
    <xf numFmtId="0" fontId="13" fillId="0" borderId="29" xfId="0" applyFont="1" applyBorder="1" applyAlignment="1" applyProtection="1">
      <alignment vertical="center"/>
      <protection locked="0"/>
    </xf>
    <xf numFmtId="0" fontId="13" fillId="0" borderId="25" xfId="0" applyFont="1" applyBorder="1" applyAlignment="1" applyProtection="1">
      <alignment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27" fillId="0" borderId="64" xfId="0" applyFont="1" applyBorder="1" applyAlignment="1" applyProtection="1">
      <alignment horizontal="center" vertical="center" wrapText="1"/>
      <protection locked="0"/>
    </xf>
    <xf numFmtId="0" fontId="27" fillId="0" borderId="39" xfId="0" applyFont="1" applyBorder="1" applyAlignment="1" applyProtection="1">
      <alignment horizontal="center" vertical="center"/>
      <protection locked="0"/>
    </xf>
    <xf numFmtId="0" fontId="27" fillId="0" borderId="74" xfId="0" applyFont="1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left" vertical="center"/>
      <protection locked="0"/>
    </xf>
    <xf numFmtId="0" fontId="13" fillId="0" borderId="32" xfId="0" applyFont="1" applyBorder="1" applyAlignment="1" applyProtection="1">
      <alignment horizontal="left" vertical="center"/>
      <protection locked="0"/>
    </xf>
    <xf numFmtId="0" fontId="13" fillId="0" borderId="27" xfId="0" applyFont="1" applyBorder="1" applyAlignment="1" applyProtection="1">
      <alignment horizontal="left" vertical="center"/>
      <protection locked="0"/>
    </xf>
    <xf numFmtId="0" fontId="27" fillId="0" borderId="75" xfId="0" applyFont="1" applyBorder="1" applyAlignment="1" applyProtection="1">
      <alignment horizontal="center" vertical="center" shrinkToFit="1"/>
      <protection locked="0"/>
    </xf>
    <xf numFmtId="0" fontId="27" fillId="0" borderId="27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left" vertical="center"/>
      <protection locked="0"/>
    </xf>
    <xf numFmtId="0" fontId="13" fillId="0" borderId="29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27" fillId="0" borderId="65" xfId="0" applyFont="1" applyBorder="1" applyAlignment="1" applyProtection="1">
      <alignment horizontal="center" vertical="center"/>
      <protection locked="0"/>
    </xf>
    <xf numFmtId="0" fontId="27" fillId="0" borderId="62" xfId="0" applyFont="1" applyBorder="1" applyAlignment="1" applyProtection="1">
      <alignment horizontal="center" vertical="center"/>
      <protection locked="0"/>
    </xf>
    <xf numFmtId="0" fontId="27" fillId="0" borderId="66" xfId="0" applyFont="1" applyBorder="1" applyAlignment="1" applyProtection="1">
      <alignment horizontal="center" vertical="center"/>
      <protection locked="0"/>
    </xf>
    <xf numFmtId="0" fontId="27" fillId="0" borderId="63" xfId="0" applyFont="1" applyBorder="1" applyAlignment="1" applyProtection="1">
      <alignment horizontal="center" vertical="center"/>
      <protection locked="0"/>
    </xf>
    <xf numFmtId="0" fontId="27" fillId="0" borderId="34" xfId="0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center" vertical="center"/>
      <protection locked="0"/>
    </xf>
    <xf numFmtId="0" fontId="27" fillId="0" borderId="67" xfId="0" applyFont="1" applyBorder="1" applyAlignment="1" applyProtection="1">
      <alignment horizontal="center" vertical="center"/>
      <protection locked="0"/>
    </xf>
    <xf numFmtId="0" fontId="27" fillId="0" borderId="45" xfId="0" applyFont="1" applyBorder="1" applyAlignment="1" applyProtection="1">
      <alignment horizontal="center" vertical="center"/>
      <protection locked="0"/>
    </xf>
    <xf numFmtId="0" fontId="27" fillId="0" borderId="68" xfId="0" applyFont="1" applyBorder="1" applyAlignment="1" applyProtection="1">
      <alignment horizontal="center" vertical="center"/>
      <protection locked="0"/>
    </xf>
    <xf numFmtId="0" fontId="27" fillId="0" borderId="60" xfId="0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27" fillId="0" borderId="61" xfId="0" applyFont="1" applyBorder="1" applyAlignment="1" applyProtection="1">
      <alignment horizontal="center" vertical="center"/>
      <protection locked="0"/>
    </xf>
    <xf numFmtId="0" fontId="27" fillId="0" borderId="32" xfId="0" applyFont="1" applyBorder="1" applyAlignment="1" applyProtection="1">
      <alignment horizontal="center" vertical="center"/>
      <protection locked="0"/>
    </xf>
    <xf numFmtId="0" fontId="17" fillId="0" borderId="128" xfId="0" applyFont="1" applyBorder="1" applyAlignment="1">
      <alignment horizontal="center" vertical="center" shrinkToFit="1"/>
    </xf>
    <xf numFmtId="177" fontId="10" fillId="0" borderId="31" xfId="0" applyNumberFormat="1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17" fillId="0" borderId="127" xfId="0" applyFont="1" applyBorder="1" applyAlignment="1">
      <alignment horizontal="center" vertical="center" wrapText="1" shrinkToFit="1"/>
    </xf>
    <xf numFmtId="0" fontId="17" fillId="0" borderId="129" xfId="0" applyFont="1" applyBorder="1" applyAlignment="1">
      <alignment horizontal="center" vertical="center" shrinkToFit="1"/>
    </xf>
    <xf numFmtId="177" fontId="10" fillId="0" borderId="28" xfId="0" applyNumberFormat="1" applyFont="1" applyBorder="1" applyAlignment="1">
      <alignment vertical="center"/>
    </xf>
    <xf numFmtId="0" fontId="10" fillId="0" borderId="34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29" fillId="0" borderId="27" xfId="0" applyFont="1" applyBorder="1" applyAlignment="1">
      <alignment horizontal="center" vertical="center" shrinkToFit="1"/>
    </xf>
    <xf numFmtId="0" fontId="29" fillId="0" borderId="29" xfId="0" applyFont="1" applyBorder="1" applyAlignment="1">
      <alignment horizontal="right" vertical="center"/>
    </xf>
    <xf numFmtId="0" fontId="29" fillId="0" borderId="25" xfId="0" applyFont="1" applyBorder="1" applyAlignment="1">
      <alignment horizontal="right" vertical="center"/>
    </xf>
    <xf numFmtId="0" fontId="29" fillId="0" borderId="95" xfId="0" applyFont="1" applyBorder="1" applyAlignment="1">
      <alignment horizontal="center" vertical="center" shrinkToFit="1"/>
    </xf>
    <xf numFmtId="0" fontId="29" fillId="0" borderId="40" xfId="0" applyFont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27" fillId="0" borderId="71" xfId="0" applyFont="1" applyBorder="1" applyAlignment="1" applyProtection="1">
      <alignment horizontal="center" vertical="center" shrinkToFit="1"/>
    </xf>
    <xf numFmtId="0" fontId="27" fillId="0" borderId="9" xfId="0" applyFont="1" applyBorder="1" applyAlignment="1" applyProtection="1">
      <alignment horizontal="center" vertical="center" shrinkToFit="1"/>
    </xf>
    <xf numFmtId="0" fontId="27" fillId="0" borderId="5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vertical="center"/>
      <protection locked="0"/>
    </xf>
    <xf numFmtId="0" fontId="27" fillId="0" borderId="103" xfId="0" applyFont="1" applyBorder="1" applyAlignment="1" applyProtection="1">
      <alignment vertical="center"/>
      <protection locked="0"/>
    </xf>
    <xf numFmtId="0" fontId="10" fillId="0" borderId="93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29" fillId="0" borderId="124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vertical="center"/>
      <protection locked="0"/>
    </xf>
    <xf numFmtId="0" fontId="27" fillId="0" borderId="16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99" xfId="0" applyFont="1" applyBorder="1" applyAlignment="1" applyProtection="1">
      <alignment vertical="center"/>
      <protection locked="0"/>
    </xf>
    <xf numFmtId="0" fontId="13" fillId="0" borderId="98" xfId="0" applyFont="1" applyBorder="1" applyAlignment="1" applyProtection="1">
      <alignment horizontal="center" vertical="center"/>
    </xf>
    <xf numFmtId="0" fontId="13" fillId="0" borderId="94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27" fillId="0" borderId="89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0" fontId="27" fillId="0" borderId="90" xfId="0" applyFont="1" applyBorder="1" applyAlignment="1" applyProtection="1">
      <alignment horizontal="center" vertical="center"/>
    </xf>
    <xf numFmtId="0" fontId="10" fillId="0" borderId="73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vertical="center"/>
      <protection locked="0"/>
    </xf>
    <xf numFmtId="0" fontId="27" fillId="0" borderId="3" xfId="0" applyFont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99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99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/>
    </xf>
    <xf numFmtId="0" fontId="13" fillId="0" borderId="92" xfId="0" applyFont="1" applyBorder="1" applyAlignment="1" applyProtection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13" fillId="0" borderId="125" xfId="0" applyFont="1" applyBorder="1" applyAlignment="1" applyProtection="1">
      <alignment horizontal="center" vertical="center"/>
    </xf>
    <xf numFmtId="0" fontId="13" fillId="0" borderId="126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3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vertical="center"/>
      <protection locked="0"/>
    </xf>
    <xf numFmtId="0" fontId="13" fillId="0" borderId="32" xfId="0" applyFont="1" applyBorder="1" applyAlignment="1" applyProtection="1">
      <alignment vertical="center"/>
      <protection locked="0"/>
    </xf>
    <xf numFmtId="0" fontId="13" fillId="0" borderId="27" xfId="0" applyFont="1" applyBorder="1" applyAlignment="1" applyProtection="1">
      <alignment vertical="center"/>
      <protection locked="0"/>
    </xf>
    <xf numFmtId="177" fontId="10" fillId="0" borderId="29" xfId="0" applyNumberFormat="1" applyFont="1" applyBorder="1" applyAlignment="1">
      <alignment vertical="center"/>
    </xf>
    <xf numFmtId="177" fontId="7" fillId="0" borderId="28" xfId="0" applyNumberFormat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77" fontId="7" fillId="0" borderId="31" xfId="0" applyNumberFormat="1" applyFont="1" applyBorder="1" applyAlignment="1">
      <alignment vertical="center"/>
    </xf>
    <xf numFmtId="177" fontId="7" fillId="0" borderId="31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177" fontId="7" fillId="0" borderId="28" xfId="0" applyNumberFormat="1" applyFont="1" applyBorder="1" applyAlignment="1">
      <alignment horizontal="right" vertical="center"/>
    </xf>
    <xf numFmtId="177" fontId="7" fillId="0" borderId="25" xfId="0" applyNumberFormat="1" applyFont="1" applyBorder="1" applyAlignment="1">
      <alignment horizontal="right" vertical="center"/>
    </xf>
    <xf numFmtId="177" fontId="24" fillId="0" borderId="29" xfId="0" applyNumberFormat="1" applyFont="1" applyBorder="1" applyAlignment="1">
      <alignment horizontal="right" vertical="center"/>
    </xf>
    <xf numFmtId="177" fontId="7" fillId="0" borderId="80" xfId="0" applyNumberFormat="1" applyFont="1" applyBorder="1" applyAlignment="1">
      <alignment horizontal="right" vertical="center"/>
    </xf>
    <xf numFmtId="177" fontId="24" fillId="0" borderId="31" xfId="0" applyNumberFormat="1" applyFont="1" applyBorder="1" applyAlignment="1">
      <alignment horizontal="right" vertical="center"/>
    </xf>
    <xf numFmtId="177" fontId="24" fillId="0" borderId="25" xfId="0" applyNumberFormat="1" applyFont="1" applyBorder="1" applyAlignment="1">
      <alignment horizontal="right" vertical="center"/>
    </xf>
    <xf numFmtId="177" fontId="6" fillId="0" borderId="31" xfId="0" applyNumberFormat="1" applyFont="1" applyBorder="1" applyAlignment="1">
      <alignment horizontal="right" vertical="center"/>
    </xf>
    <xf numFmtId="177" fontId="6" fillId="0" borderId="25" xfId="0" applyNumberFormat="1" applyFont="1" applyBorder="1" applyAlignment="1">
      <alignment horizontal="right" vertical="center"/>
    </xf>
    <xf numFmtId="177" fontId="7" fillId="0" borderId="40" xfId="0" applyNumberFormat="1" applyFont="1" applyBorder="1" applyAlignment="1">
      <alignment horizontal="right" vertical="center"/>
    </xf>
    <xf numFmtId="176" fontId="7" fillId="0" borderId="37" xfId="0" applyNumberFormat="1" applyFont="1" applyFill="1" applyBorder="1" applyAlignment="1">
      <alignment horizontal="right" vertical="center"/>
    </xf>
    <xf numFmtId="176" fontId="7" fillId="0" borderId="38" xfId="0" applyNumberFormat="1" applyFont="1" applyFill="1" applyBorder="1" applyAlignment="1">
      <alignment horizontal="right" vertical="center"/>
    </xf>
    <xf numFmtId="0" fontId="8" fillId="0" borderId="121" xfId="0" applyFont="1" applyBorder="1" applyAlignment="1">
      <alignment horizontal="center" vertical="center" wrapText="1" shrinkToFit="1"/>
    </xf>
    <xf numFmtId="0" fontId="8" fillId="0" borderId="108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95" xfId="0" applyFont="1" applyBorder="1" applyAlignment="1">
      <alignment horizontal="center" vertical="center" shrinkToFit="1"/>
    </xf>
    <xf numFmtId="177" fontId="24" fillId="0" borderId="28" xfId="0" applyNumberFormat="1" applyFont="1" applyBorder="1" applyAlignment="1">
      <alignment horizontal="right" vertical="center"/>
    </xf>
    <xf numFmtId="177" fontId="24" fillId="0" borderId="40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6" fillId="0" borderId="74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8" fillId="0" borderId="78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76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23" fillId="0" borderId="76" xfId="0" applyFont="1" applyBorder="1" applyAlignment="1" applyProtection="1">
      <alignment horizontal="center" vertical="center" shrinkToFit="1"/>
      <protection locked="0"/>
    </xf>
    <xf numFmtId="0" fontId="23" fillId="0" borderId="5" xfId="0" applyFont="1" applyBorder="1" applyAlignment="1" applyProtection="1">
      <alignment horizontal="center" vertical="center" shrinkToFit="1"/>
      <protection locked="0"/>
    </xf>
    <xf numFmtId="0" fontId="12" fillId="0" borderId="76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/>
      <protection locked="0"/>
    </xf>
    <xf numFmtId="0" fontId="25" fillId="0" borderId="76" xfId="0" applyFont="1" applyBorder="1" applyAlignment="1" applyProtection="1">
      <alignment horizontal="center" vertical="center" shrinkToFit="1"/>
      <protection locked="0"/>
    </xf>
    <xf numFmtId="0" fontId="25" fillId="0" borderId="5" xfId="0" applyFont="1" applyBorder="1" applyAlignment="1" applyProtection="1">
      <alignment horizontal="center" vertical="center" shrinkToFit="1"/>
      <protection locked="0"/>
    </xf>
    <xf numFmtId="177" fontId="7" fillId="0" borderId="29" xfId="0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177" fontId="24" fillId="0" borderId="31" xfId="0" applyNumberFormat="1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0" fontId="22" fillId="0" borderId="29" xfId="0" applyFont="1" applyBorder="1" applyAlignment="1">
      <alignment horizontal="right" vertical="center"/>
    </xf>
    <xf numFmtId="0" fontId="22" fillId="0" borderId="25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40" xfId="0" applyFont="1" applyBorder="1" applyAlignment="1">
      <alignment horizontal="right" vertical="center"/>
    </xf>
    <xf numFmtId="177" fontId="7" fillId="0" borderId="29" xfId="0" applyNumberFormat="1" applyFont="1" applyBorder="1" applyAlignment="1">
      <alignment horizontal="right" vertical="center"/>
    </xf>
    <xf numFmtId="177" fontId="7" fillId="0" borderId="60" xfId="0" applyNumberFormat="1" applyFont="1" applyBorder="1" applyAlignment="1">
      <alignment horizontal="right" vertical="center"/>
    </xf>
    <xf numFmtId="177" fontId="7" fillId="0" borderId="20" xfId="0" applyNumberFormat="1" applyFont="1" applyBorder="1" applyAlignment="1">
      <alignment horizontal="right" vertical="center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22" fillId="0" borderId="2" xfId="0" applyFont="1" applyBorder="1" applyAlignment="1" applyProtection="1">
      <alignment vertical="center"/>
      <protection locked="0"/>
    </xf>
    <xf numFmtId="0" fontId="22" fillId="0" borderId="9" xfId="0" applyFont="1" applyBorder="1" applyAlignment="1" applyProtection="1">
      <alignment vertical="center"/>
      <protection locked="0"/>
    </xf>
    <xf numFmtId="0" fontId="22" fillId="0" borderId="5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13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85628</xdr:colOff>
      <xdr:row>0</xdr:row>
      <xdr:rowOff>311727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29FF53-D9D0-458A-95FE-59B9102E214C}"/>
            </a:ext>
          </a:extLst>
        </xdr:cNvPr>
        <xdr:cNvSpPr txBox="1"/>
      </xdr:nvSpPr>
      <xdr:spPr>
        <a:xfrm>
          <a:off x="311727" y="0"/>
          <a:ext cx="3661833" cy="3117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  <a:latin typeface="ＤＦ特太ゴシック体" pitchFamily="49" charset="-128"/>
              <a:ea typeface="ＤＦ特太ゴシック体" pitchFamily="49" charset="-128"/>
            </a:rPr>
            <a:t>初任者が教職大学院卒のとき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6</xdr:row>
      <xdr:rowOff>9525</xdr:rowOff>
    </xdr:from>
    <xdr:to>
      <xdr:col>11</xdr:col>
      <xdr:colOff>419100</xdr:colOff>
      <xdr:row>7</xdr:row>
      <xdr:rowOff>249304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743325" y="1257300"/>
          <a:ext cx="1390650" cy="411229"/>
        </a:xfrm>
        <a:prstGeom prst="wedgeRoundRectCallout">
          <a:avLst>
            <a:gd name="adj1" fmla="val 47518"/>
            <a:gd name="adj2" fmla="val -266720"/>
            <a:gd name="adj3" fmla="val 1666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●</a:t>
          </a:r>
          <a:r>
            <a:rPr kumimoji="1" lang="ja-JP" altLang="en-US" sz="1100" u="sng"/>
            <a:t>報告書</a:t>
          </a:r>
          <a:r>
            <a:rPr kumimoji="1" lang="ja-JP" altLang="en-US" sz="1100"/>
            <a:t>とする。</a:t>
          </a:r>
        </a:p>
      </xdr:txBody>
    </xdr:sp>
    <xdr:clientData/>
  </xdr:twoCellAnchor>
  <xdr:twoCellAnchor>
    <xdr:from>
      <xdr:col>15</xdr:col>
      <xdr:colOff>542925</xdr:colOff>
      <xdr:row>4</xdr:row>
      <xdr:rowOff>47624</xdr:rowOff>
    </xdr:from>
    <xdr:to>
      <xdr:col>17</xdr:col>
      <xdr:colOff>2171700</xdr:colOff>
      <xdr:row>7</xdr:row>
      <xdr:rowOff>66675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972300" y="923924"/>
          <a:ext cx="3124200" cy="561976"/>
        </a:xfrm>
        <a:prstGeom prst="wedgeRoundRectCallout">
          <a:avLst>
            <a:gd name="adj1" fmla="val -64079"/>
            <a:gd name="adj2" fmla="val -99806"/>
            <a:gd name="adj3" fmla="val 1666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●指導教員の職名について、（教諭）か</a:t>
          </a:r>
          <a:endParaRPr kumimoji="1" lang="en-US" altLang="ja-JP" sz="1100"/>
        </a:p>
        <a:p>
          <a:pPr algn="l"/>
          <a:r>
            <a:rPr kumimoji="1" lang="ja-JP" altLang="en-US" sz="1100"/>
            <a:t>（会計年度任用職員）かを記入する。</a:t>
          </a:r>
        </a:p>
      </xdr:txBody>
    </xdr:sp>
    <xdr:clientData/>
  </xdr:twoCellAnchor>
  <xdr:twoCellAnchor>
    <xdr:from>
      <xdr:col>2</xdr:col>
      <xdr:colOff>285750</xdr:colOff>
      <xdr:row>10</xdr:row>
      <xdr:rowOff>95250</xdr:rowOff>
    </xdr:from>
    <xdr:to>
      <xdr:col>6</xdr:col>
      <xdr:colOff>276225</xdr:colOff>
      <xdr:row>12</xdr:row>
      <xdr:rowOff>180975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143000" y="2314575"/>
          <a:ext cx="1704975" cy="619125"/>
        </a:xfrm>
        <a:prstGeom prst="wedgeRoundRectCallout">
          <a:avLst>
            <a:gd name="adj1" fmla="val -68631"/>
            <a:gd name="adj2" fmla="val -111492"/>
            <a:gd name="adj3" fmla="val 1666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●</a:t>
          </a:r>
          <a:r>
            <a:rPr kumimoji="1" lang="ja-JP" altLang="en-US" sz="1100" u="sng"/>
            <a:t>実施日</a:t>
          </a:r>
          <a:r>
            <a:rPr kumimoji="1" lang="ja-JP" altLang="en-US" sz="1100"/>
            <a:t>を記入。　記入もれがないように。</a:t>
          </a:r>
        </a:p>
      </xdr:txBody>
    </xdr:sp>
    <xdr:clientData/>
  </xdr:twoCellAnchor>
  <xdr:twoCellAnchor>
    <xdr:from>
      <xdr:col>15</xdr:col>
      <xdr:colOff>561977</xdr:colOff>
      <xdr:row>27</xdr:row>
      <xdr:rowOff>76200</xdr:rowOff>
    </xdr:from>
    <xdr:to>
      <xdr:col>17</xdr:col>
      <xdr:colOff>1714500</xdr:colOff>
      <xdr:row>29</xdr:row>
      <xdr:rowOff>257175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6991352" y="6829425"/>
          <a:ext cx="2647948" cy="714375"/>
        </a:xfrm>
        <a:prstGeom prst="wedgeRoundRectCallout">
          <a:avLst>
            <a:gd name="adj1" fmla="val -74869"/>
            <a:gd name="adj2" fmla="val 111806"/>
            <a:gd name="adj3" fmla="val 1666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●計画書から変更があった</a:t>
          </a:r>
          <a:endParaRPr kumimoji="1" lang="en-US" altLang="ja-JP" sz="1100"/>
        </a:p>
        <a:p>
          <a:pPr algn="l"/>
          <a:r>
            <a:rPr kumimoji="1" lang="ja-JP" altLang="en-US" sz="1100"/>
            <a:t>　ところについては、上書きで修正。</a:t>
          </a:r>
          <a:endParaRPr kumimoji="1" lang="en-US" altLang="ja-JP" sz="1100"/>
        </a:p>
      </xdr:txBody>
    </xdr:sp>
    <xdr:clientData/>
  </xdr:twoCellAnchor>
  <xdr:twoCellAnchor>
    <xdr:from>
      <xdr:col>15</xdr:col>
      <xdr:colOff>48683</xdr:colOff>
      <xdr:row>106</xdr:row>
      <xdr:rowOff>200025</xdr:rowOff>
    </xdr:from>
    <xdr:to>
      <xdr:col>16</xdr:col>
      <xdr:colOff>52917</xdr:colOff>
      <xdr:row>108</xdr:row>
      <xdr:rowOff>73025</xdr:rowOff>
    </xdr:to>
    <xdr:sp macro="" textlink="">
      <xdr:nvSpPr>
        <xdr:cNvPr id="8" name="円/楕円 8">
          <a:extLst>
            <a:ext uri="{FF2B5EF4-FFF2-40B4-BE49-F238E27FC236}">
              <a16:creationId xmlns:a16="http://schemas.microsoft.com/office/drawing/2014/main" id="{97FA4B45-5256-43C2-BB2E-63A2048BCE98}"/>
            </a:ext>
          </a:extLst>
        </xdr:cNvPr>
        <xdr:cNvSpPr/>
      </xdr:nvSpPr>
      <xdr:spPr>
        <a:xfrm>
          <a:off x="6478058" y="10772775"/>
          <a:ext cx="813859" cy="3778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110</xdr:row>
      <xdr:rowOff>136526</xdr:rowOff>
    </xdr:from>
    <xdr:to>
      <xdr:col>6</xdr:col>
      <xdr:colOff>179916</xdr:colOff>
      <xdr:row>112</xdr:row>
      <xdr:rowOff>94192</xdr:rowOff>
    </xdr:to>
    <xdr:sp macro="" textlink="">
      <xdr:nvSpPr>
        <xdr:cNvPr id="9" name="円/楕円 9">
          <a:extLst>
            <a:ext uri="{FF2B5EF4-FFF2-40B4-BE49-F238E27FC236}">
              <a16:creationId xmlns:a16="http://schemas.microsoft.com/office/drawing/2014/main" id="{40EE21D9-73EA-4543-847A-E3C7BFFFF942}"/>
            </a:ext>
          </a:extLst>
        </xdr:cNvPr>
        <xdr:cNvSpPr/>
      </xdr:nvSpPr>
      <xdr:spPr>
        <a:xfrm>
          <a:off x="1943100" y="11576051"/>
          <a:ext cx="808566" cy="38629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122766</xdr:colOff>
      <xdr:row>116</xdr:row>
      <xdr:rowOff>20108</xdr:rowOff>
    </xdr:from>
    <xdr:to>
      <xdr:col>16</xdr:col>
      <xdr:colOff>127000</xdr:colOff>
      <xdr:row>118</xdr:row>
      <xdr:rowOff>71967</xdr:rowOff>
    </xdr:to>
    <xdr:sp macro="" textlink="">
      <xdr:nvSpPr>
        <xdr:cNvPr id="10" name="円/楕円 10">
          <a:extLst>
            <a:ext uri="{FF2B5EF4-FFF2-40B4-BE49-F238E27FC236}">
              <a16:creationId xmlns:a16="http://schemas.microsoft.com/office/drawing/2014/main" id="{6191C886-AD80-4285-8C81-69336C8DE84D}"/>
            </a:ext>
          </a:extLst>
        </xdr:cNvPr>
        <xdr:cNvSpPr/>
      </xdr:nvSpPr>
      <xdr:spPr>
        <a:xfrm>
          <a:off x="6552141" y="12716933"/>
          <a:ext cx="813859" cy="38523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42333</xdr:colOff>
      <xdr:row>119</xdr:row>
      <xdr:rowOff>184151</xdr:rowOff>
    </xdr:from>
    <xdr:to>
      <xdr:col>16</xdr:col>
      <xdr:colOff>46567</xdr:colOff>
      <xdr:row>121</xdr:row>
      <xdr:rowOff>151343</xdr:rowOff>
    </xdr:to>
    <xdr:sp macro="" textlink="">
      <xdr:nvSpPr>
        <xdr:cNvPr id="11" name="円/楕円 11">
          <a:extLst>
            <a:ext uri="{FF2B5EF4-FFF2-40B4-BE49-F238E27FC236}">
              <a16:creationId xmlns:a16="http://schemas.microsoft.com/office/drawing/2014/main" id="{919BC1AA-A778-4347-811E-0E65BEADA47E}"/>
            </a:ext>
          </a:extLst>
        </xdr:cNvPr>
        <xdr:cNvSpPr/>
      </xdr:nvSpPr>
      <xdr:spPr>
        <a:xfrm>
          <a:off x="6471708" y="13395326"/>
          <a:ext cx="813859" cy="48154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104776</xdr:colOff>
      <xdr:row>101</xdr:row>
      <xdr:rowOff>114300</xdr:rowOff>
    </xdr:from>
    <xdr:to>
      <xdr:col>17</xdr:col>
      <xdr:colOff>1409700</xdr:colOff>
      <xdr:row>105</xdr:row>
      <xdr:rowOff>24341</xdr:rowOff>
    </xdr:to>
    <xdr:sp macro="" textlink="">
      <xdr:nvSpPr>
        <xdr:cNvPr id="14" name="角丸四角形吹き出し 7">
          <a:extLst>
            <a:ext uri="{FF2B5EF4-FFF2-40B4-BE49-F238E27FC236}">
              <a16:creationId xmlns:a16="http://schemas.microsoft.com/office/drawing/2014/main" id="{7CA3EE89-D4FE-4EB3-AC87-5C9B0B3C9DF4}"/>
            </a:ext>
          </a:extLst>
        </xdr:cNvPr>
        <xdr:cNvSpPr/>
      </xdr:nvSpPr>
      <xdr:spPr>
        <a:xfrm>
          <a:off x="6105526" y="9353550"/>
          <a:ext cx="3228974" cy="976841"/>
        </a:xfrm>
        <a:prstGeom prst="wedgeRoundRectCallout">
          <a:avLst>
            <a:gd name="adj1" fmla="val -22930"/>
            <a:gd name="adj2" fmla="val 94173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●合計時間数が一致しているかを確かめる。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初任者や指導教員等の負担を考え、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１８０時間程度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になっていること。</a:t>
          </a:r>
        </a:p>
      </xdr:txBody>
    </xdr:sp>
    <xdr:clientData/>
  </xdr:twoCellAnchor>
  <xdr:twoCellAnchor>
    <xdr:from>
      <xdr:col>16</xdr:col>
      <xdr:colOff>142877</xdr:colOff>
      <xdr:row>9</xdr:row>
      <xdr:rowOff>161925</xdr:rowOff>
    </xdr:from>
    <xdr:to>
      <xdr:col>17</xdr:col>
      <xdr:colOff>2152651</xdr:colOff>
      <xdr:row>13</xdr:row>
      <xdr:rowOff>26458</xdr:rowOff>
    </xdr:to>
    <xdr:sp macro="" textlink="">
      <xdr:nvSpPr>
        <xdr:cNvPr id="12" name="角丸四角形吹き出し 5">
          <a:extLst>
            <a:ext uri="{FF2B5EF4-FFF2-40B4-BE49-F238E27FC236}">
              <a16:creationId xmlns:a16="http://schemas.microsoft.com/office/drawing/2014/main" id="{93C5DBB0-4925-43EB-BD95-E6E160FD9D93}"/>
            </a:ext>
          </a:extLst>
        </xdr:cNvPr>
        <xdr:cNvSpPr/>
      </xdr:nvSpPr>
      <xdr:spPr>
        <a:xfrm>
          <a:off x="7381877" y="2114550"/>
          <a:ext cx="2695574" cy="931333"/>
        </a:xfrm>
        <a:prstGeom prst="wedgeRoundRectCallout">
          <a:avLst>
            <a:gd name="adj1" fmla="val -90692"/>
            <a:gd name="adj2" fmla="val -80163"/>
            <a:gd name="adj3" fmla="val 1666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●管理職（校長・教頭）の分類は③。　</a:t>
          </a:r>
          <a:endParaRPr kumimoji="1" lang="en-US" altLang="ja-JP" sz="1100"/>
        </a:p>
        <a:p>
          <a:pPr algn="l"/>
          <a:r>
            <a:rPr kumimoji="1" lang="ja-JP" altLang="en-US" sz="1100"/>
            <a:t>　　このとき、校務分掌名に</a:t>
          </a:r>
          <a:r>
            <a:rPr kumimoji="1" lang="ja-JP" altLang="en-US" sz="1100" u="sng"/>
            <a:t>校長</a:t>
          </a:r>
          <a:endParaRPr kumimoji="1" lang="en-US" altLang="ja-JP" sz="1100" u="sng"/>
        </a:p>
        <a:p>
          <a:pPr algn="l"/>
          <a:r>
            <a:rPr kumimoji="1" lang="ja-JP" altLang="en-US" sz="1100"/>
            <a:t>　　もしくは、</a:t>
          </a:r>
          <a:r>
            <a:rPr kumimoji="1" lang="ja-JP" altLang="en-US" sz="1100" u="sng"/>
            <a:t>教頭</a:t>
          </a:r>
          <a:r>
            <a:rPr kumimoji="1" lang="ja-JP" altLang="en-US" sz="1100"/>
            <a:t>を入れる。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0</xdr:row>
      <xdr:rowOff>95250</xdr:rowOff>
    </xdr:from>
    <xdr:to>
      <xdr:col>9</xdr:col>
      <xdr:colOff>129116</xdr:colOff>
      <xdr:row>0</xdr:row>
      <xdr:rowOff>423332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328083" y="95250"/>
          <a:ext cx="3695700" cy="3280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  <a:latin typeface="ＤＦ特太ゴシック体" pitchFamily="49" charset="-128"/>
              <a:ea typeface="ＤＦ特太ゴシック体" pitchFamily="49" charset="-128"/>
            </a:rPr>
            <a:t>初任者が教職大学院卒のとき</a:t>
          </a:r>
        </a:p>
      </xdr:txBody>
    </xdr:sp>
    <xdr:clientData/>
  </xdr:twoCellAnchor>
  <xdr:twoCellAnchor>
    <xdr:from>
      <xdr:col>14</xdr:col>
      <xdr:colOff>256116</xdr:colOff>
      <xdr:row>1</xdr:row>
      <xdr:rowOff>266699</xdr:rowOff>
    </xdr:from>
    <xdr:to>
      <xdr:col>18</xdr:col>
      <xdr:colOff>371475</xdr:colOff>
      <xdr:row>5</xdr:row>
      <xdr:rowOff>85724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256866" y="742949"/>
          <a:ext cx="2725209" cy="676275"/>
        </a:xfrm>
        <a:prstGeom prst="wedgeRoundRectCallout">
          <a:avLst>
            <a:gd name="adj1" fmla="val -66302"/>
            <a:gd name="adj2" fmla="val -618"/>
            <a:gd name="adj3" fmla="val 1666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●初任者が教職大学院卒の場合、</a:t>
          </a:r>
          <a:endParaRPr kumimoji="1" lang="en-US" altLang="ja-JP" sz="1100"/>
        </a:p>
        <a:p>
          <a:pPr algn="l"/>
          <a:r>
            <a:rPr kumimoji="1" lang="ja-JP" altLang="en-US" sz="1100"/>
            <a:t>指導教員がつかな</a:t>
          </a:r>
          <a:r>
            <a:rPr kumimoji="1" lang="en-US" altLang="ja-JP" sz="1100"/>
            <a:t> </a:t>
          </a:r>
          <a:r>
            <a:rPr kumimoji="1" lang="ja-JP" altLang="en-US" sz="1100"/>
            <a:t>いため空欄にする。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15</xdr:col>
      <xdr:colOff>381000</xdr:colOff>
      <xdr:row>11</xdr:row>
      <xdr:rowOff>68792</xdr:rowOff>
    </xdr:from>
    <xdr:to>
      <xdr:col>18</xdr:col>
      <xdr:colOff>828675</xdr:colOff>
      <xdr:row>14</xdr:row>
      <xdr:rowOff>200025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810375" y="2735792"/>
          <a:ext cx="2628900" cy="931333"/>
        </a:xfrm>
        <a:prstGeom prst="wedgeRoundRectCallout">
          <a:avLst>
            <a:gd name="adj1" fmla="val -79443"/>
            <a:gd name="adj2" fmla="val -60731"/>
            <a:gd name="adj3" fmla="val 1666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●管理職（校長・教頭）の分類は③。　</a:t>
          </a:r>
          <a:endParaRPr kumimoji="1" lang="en-US" altLang="ja-JP" sz="1100"/>
        </a:p>
        <a:p>
          <a:pPr algn="l"/>
          <a:r>
            <a:rPr kumimoji="1" lang="ja-JP" altLang="en-US" sz="1100"/>
            <a:t>　　このとき、校務分掌名に</a:t>
          </a:r>
          <a:r>
            <a:rPr kumimoji="1" lang="ja-JP" altLang="en-US" sz="1100" u="sng"/>
            <a:t>校長</a:t>
          </a:r>
          <a:endParaRPr kumimoji="1" lang="en-US" altLang="ja-JP" sz="1100" u="sng"/>
        </a:p>
        <a:p>
          <a:pPr algn="l"/>
          <a:r>
            <a:rPr kumimoji="1" lang="ja-JP" altLang="en-US" sz="1100"/>
            <a:t>　　もしくは、</a:t>
          </a:r>
          <a:r>
            <a:rPr kumimoji="1" lang="ja-JP" altLang="en-US" sz="1100" u="sng"/>
            <a:t>教頭</a:t>
          </a:r>
          <a:r>
            <a:rPr kumimoji="1" lang="ja-JP" altLang="en-US" sz="1100"/>
            <a:t>を入れる。</a:t>
          </a:r>
        </a:p>
      </xdr:txBody>
    </xdr:sp>
    <xdr:clientData/>
  </xdr:twoCellAnchor>
  <xdr:twoCellAnchor>
    <xdr:from>
      <xdr:col>7</xdr:col>
      <xdr:colOff>164043</xdr:colOff>
      <xdr:row>10</xdr:row>
      <xdr:rowOff>191558</xdr:rowOff>
    </xdr:from>
    <xdr:to>
      <xdr:col>11</xdr:col>
      <xdr:colOff>114301</xdr:colOff>
      <xdr:row>12</xdr:row>
      <xdr:rowOff>228599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3164418" y="2591858"/>
          <a:ext cx="1664758" cy="570441"/>
        </a:xfrm>
        <a:prstGeom prst="wedgeRoundRectCallout">
          <a:avLst>
            <a:gd name="adj1" fmla="val 79970"/>
            <a:gd name="adj2" fmla="val -127678"/>
            <a:gd name="adj3" fmla="val 1666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●分類①（指導教員）　はない。</a:t>
          </a:r>
        </a:p>
      </xdr:txBody>
    </xdr:sp>
    <xdr:clientData/>
  </xdr:twoCellAnchor>
  <xdr:twoCellAnchor>
    <xdr:from>
      <xdr:col>14</xdr:col>
      <xdr:colOff>60325</xdr:colOff>
      <xdr:row>71</xdr:row>
      <xdr:rowOff>161924</xdr:rowOff>
    </xdr:from>
    <xdr:to>
      <xdr:col>18</xdr:col>
      <xdr:colOff>504824</xdr:colOff>
      <xdr:row>75</xdr:row>
      <xdr:rowOff>71965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6061075" y="9201149"/>
          <a:ext cx="3054349" cy="976841"/>
        </a:xfrm>
        <a:prstGeom prst="wedgeRoundRectCallout">
          <a:avLst>
            <a:gd name="adj1" fmla="val -21371"/>
            <a:gd name="adj2" fmla="val 81497"/>
            <a:gd name="adj3" fmla="val 1666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●合計時間数が一致しているかを確かめる。</a:t>
          </a:r>
          <a:endParaRPr kumimoji="1" lang="en-US" altLang="ja-JP" sz="1100"/>
        </a:p>
        <a:p>
          <a:pPr algn="l"/>
          <a:r>
            <a:rPr kumimoji="1" lang="ja-JP" altLang="en-US" sz="1100"/>
            <a:t>　初任者や指導教員等の負担を考え、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u="sng"/>
            <a:t>９０時間程度</a:t>
          </a:r>
          <a:r>
            <a:rPr kumimoji="1" lang="ja-JP" altLang="en-US" sz="1100"/>
            <a:t>になっていること。</a:t>
          </a:r>
        </a:p>
      </xdr:txBody>
    </xdr:sp>
    <xdr:clientData/>
  </xdr:twoCellAnchor>
  <xdr:twoCellAnchor>
    <xdr:from>
      <xdr:col>15</xdr:col>
      <xdr:colOff>21166</xdr:colOff>
      <xdr:row>113</xdr:row>
      <xdr:rowOff>137583</xdr:rowOff>
    </xdr:from>
    <xdr:to>
      <xdr:col>16</xdr:col>
      <xdr:colOff>25400</xdr:colOff>
      <xdr:row>115</xdr:row>
      <xdr:rowOff>10583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6519333" y="11535833"/>
          <a:ext cx="819150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201083</xdr:colOff>
      <xdr:row>117</xdr:row>
      <xdr:rowOff>74084</xdr:rowOff>
    </xdr:from>
    <xdr:to>
      <xdr:col>6</xdr:col>
      <xdr:colOff>152399</xdr:colOff>
      <xdr:row>119</xdr:row>
      <xdr:rowOff>31750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1926166" y="12340167"/>
          <a:ext cx="819150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95249</xdr:colOff>
      <xdr:row>122</xdr:row>
      <xdr:rowOff>243416</xdr:rowOff>
    </xdr:from>
    <xdr:to>
      <xdr:col>16</xdr:col>
      <xdr:colOff>99483</xdr:colOff>
      <xdr:row>124</xdr:row>
      <xdr:rowOff>95250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6593416" y="13472583"/>
          <a:ext cx="819150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52916</xdr:colOff>
      <xdr:row>126</xdr:row>
      <xdr:rowOff>74084</xdr:rowOff>
    </xdr:from>
    <xdr:to>
      <xdr:col>16</xdr:col>
      <xdr:colOff>57150</xdr:colOff>
      <xdr:row>128</xdr:row>
      <xdr:rowOff>31751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6551083" y="14192251"/>
          <a:ext cx="819150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03B1F-A592-46A5-B605-53CD2935C2A1}">
  <sheetPr>
    <tabColor rgb="FFFF0000"/>
  </sheetPr>
  <dimension ref="A1:U210"/>
  <sheetViews>
    <sheetView tabSelected="1" view="pageBreakPreview" zoomScaleNormal="100" zoomScaleSheetLayoutView="100" workbookViewId="0">
      <pane ySplit="8" topLeftCell="A9" activePane="bottomLeft" state="frozen"/>
      <selection pane="bottomLeft" sqref="A1:L1"/>
    </sheetView>
  </sheetViews>
  <sheetFormatPr defaultRowHeight="13.5" x14ac:dyDescent="0.15"/>
  <cols>
    <col min="1" max="1" width="4.125" style="84" customWidth="1"/>
    <col min="2" max="2" width="7.125" style="84" customWidth="1"/>
    <col min="3" max="15" width="5.625" style="84" customWidth="1"/>
    <col min="16" max="16" width="10.625" style="97" customWidth="1"/>
    <col min="17" max="16384" width="9" style="84"/>
  </cols>
  <sheetData>
    <row r="1" spans="1:20" ht="31.5" customHeight="1" thickBot="1" x14ac:dyDescent="0.2">
      <c r="A1" s="292" t="s">
        <v>210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3"/>
      <c r="N1" s="293"/>
      <c r="O1" s="293"/>
      <c r="P1" s="83"/>
    </row>
    <row r="2" spans="1:20" x14ac:dyDescent="0.15">
      <c r="A2" s="294" t="s">
        <v>11</v>
      </c>
      <c r="B2" s="295"/>
      <c r="C2" s="298"/>
      <c r="D2" s="299"/>
      <c r="E2" s="299"/>
      <c r="F2" s="299"/>
      <c r="G2" s="300"/>
      <c r="H2" s="85"/>
      <c r="I2" s="304" t="s">
        <v>194</v>
      </c>
      <c r="J2" s="305"/>
      <c r="K2" s="306"/>
      <c r="L2" s="310"/>
      <c r="M2" s="311"/>
      <c r="N2" s="311"/>
      <c r="O2" s="314" t="s">
        <v>135</v>
      </c>
      <c r="P2" s="315"/>
    </row>
    <row r="3" spans="1:20" x14ac:dyDescent="0.15">
      <c r="A3" s="296"/>
      <c r="B3" s="297"/>
      <c r="C3" s="301"/>
      <c r="D3" s="302"/>
      <c r="E3" s="302"/>
      <c r="F3" s="302"/>
      <c r="G3" s="303"/>
      <c r="H3" s="85"/>
      <c r="I3" s="307"/>
      <c r="J3" s="308"/>
      <c r="K3" s="309"/>
      <c r="L3" s="312"/>
      <c r="M3" s="313"/>
      <c r="N3" s="313"/>
      <c r="O3" s="316"/>
      <c r="P3" s="317"/>
    </row>
    <row r="4" spans="1:20" ht="27" customHeight="1" x14ac:dyDescent="0.15">
      <c r="A4" s="271" t="s">
        <v>12</v>
      </c>
      <c r="B4" s="272"/>
      <c r="C4" s="273"/>
      <c r="D4" s="274"/>
      <c r="E4" s="274"/>
      <c r="F4" s="274"/>
      <c r="G4" s="275"/>
      <c r="H4" s="85"/>
      <c r="I4" s="276" t="s">
        <v>193</v>
      </c>
      <c r="J4" s="277"/>
      <c r="K4" s="278"/>
      <c r="L4" s="216"/>
      <c r="M4" s="217"/>
      <c r="N4" s="217"/>
      <c r="O4" s="279" t="s">
        <v>135</v>
      </c>
      <c r="P4" s="280"/>
      <c r="Q4" s="86"/>
    </row>
    <row r="5" spans="1:20" ht="27" customHeight="1" thickBot="1" x14ac:dyDescent="0.2">
      <c r="A5" s="281" t="s">
        <v>13</v>
      </c>
      <c r="B5" s="282"/>
      <c r="C5" s="283"/>
      <c r="D5" s="284"/>
      <c r="E5" s="284"/>
      <c r="F5" s="285" t="s">
        <v>149</v>
      </c>
      <c r="G5" s="286"/>
      <c r="H5" s="85"/>
      <c r="I5" s="287" t="s">
        <v>14</v>
      </c>
      <c r="J5" s="288"/>
      <c r="K5" s="289"/>
      <c r="L5" s="290"/>
      <c r="M5" s="291"/>
      <c r="N5" s="291"/>
      <c r="O5" s="269" t="s">
        <v>135</v>
      </c>
      <c r="P5" s="270"/>
    </row>
    <row r="6" spans="1:20" ht="13.5" customHeight="1" thickBot="1" x14ac:dyDescent="0.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</row>
    <row r="7" spans="1:20" ht="13.5" customHeight="1" thickTop="1" thickBot="1" x14ac:dyDescent="0.2">
      <c r="A7" s="253" t="s">
        <v>0</v>
      </c>
      <c r="B7" s="255" t="s">
        <v>1</v>
      </c>
      <c r="C7" s="257" t="s">
        <v>2</v>
      </c>
      <c r="D7" s="258"/>
      <c r="E7" s="259" t="s">
        <v>4</v>
      </c>
      <c r="F7" s="260"/>
      <c r="G7" s="260"/>
      <c r="H7" s="260"/>
      <c r="I7" s="260"/>
      <c r="J7" s="260"/>
      <c r="K7" s="260"/>
      <c r="L7" s="261"/>
      <c r="M7" s="257" t="s">
        <v>5</v>
      </c>
      <c r="N7" s="265"/>
      <c r="O7" s="258"/>
      <c r="P7" s="241" t="s">
        <v>10</v>
      </c>
      <c r="T7" s="86"/>
    </row>
    <row r="8" spans="1:20" ht="21" customHeight="1" thickBot="1" x14ac:dyDescent="0.2">
      <c r="A8" s="254"/>
      <c r="B8" s="256"/>
      <c r="C8" s="89" t="s">
        <v>146</v>
      </c>
      <c r="D8" s="90" t="s">
        <v>9</v>
      </c>
      <c r="E8" s="262"/>
      <c r="F8" s="263"/>
      <c r="G8" s="263"/>
      <c r="H8" s="263"/>
      <c r="I8" s="263"/>
      <c r="J8" s="263"/>
      <c r="K8" s="263"/>
      <c r="L8" s="264"/>
      <c r="M8" s="91" t="s">
        <v>6</v>
      </c>
      <c r="N8" s="243" t="s">
        <v>7</v>
      </c>
      <c r="O8" s="244"/>
      <c r="P8" s="242"/>
    </row>
    <row r="9" spans="1:20" ht="21" customHeight="1" thickTop="1" x14ac:dyDescent="0.15">
      <c r="A9" s="46"/>
      <c r="B9" s="66"/>
      <c r="C9" s="20"/>
      <c r="D9" s="32"/>
      <c r="E9" s="266"/>
      <c r="F9" s="267"/>
      <c r="G9" s="267"/>
      <c r="H9" s="267"/>
      <c r="I9" s="267"/>
      <c r="J9" s="267"/>
      <c r="K9" s="267"/>
      <c r="L9" s="268"/>
      <c r="M9" s="28"/>
      <c r="N9" s="248"/>
      <c r="O9" s="249"/>
      <c r="P9" s="48"/>
    </row>
    <row r="10" spans="1:20" ht="21" customHeight="1" x14ac:dyDescent="0.15">
      <c r="A10" s="25"/>
      <c r="B10" s="67"/>
      <c r="C10" s="35"/>
      <c r="D10" s="31"/>
      <c r="E10" s="238"/>
      <c r="F10" s="239"/>
      <c r="G10" s="239"/>
      <c r="H10" s="239"/>
      <c r="I10" s="239"/>
      <c r="J10" s="239"/>
      <c r="K10" s="239"/>
      <c r="L10" s="240"/>
      <c r="M10" s="35"/>
      <c r="N10" s="236"/>
      <c r="O10" s="237"/>
      <c r="P10" s="49"/>
    </row>
    <row r="11" spans="1:20" ht="21" customHeight="1" x14ac:dyDescent="0.15">
      <c r="A11" s="25"/>
      <c r="B11" s="67"/>
      <c r="C11" s="35"/>
      <c r="D11" s="31"/>
      <c r="E11" s="238"/>
      <c r="F11" s="239"/>
      <c r="G11" s="239"/>
      <c r="H11" s="239"/>
      <c r="I11" s="239"/>
      <c r="J11" s="239"/>
      <c r="K11" s="239"/>
      <c r="L11" s="240"/>
      <c r="M11" s="35"/>
      <c r="N11" s="236"/>
      <c r="O11" s="237"/>
      <c r="P11" s="49"/>
    </row>
    <row r="12" spans="1:20" ht="21" customHeight="1" x14ac:dyDescent="0.15">
      <c r="A12" s="25"/>
      <c r="B12" s="67"/>
      <c r="C12" s="35"/>
      <c r="D12" s="31"/>
      <c r="E12" s="238"/>
      <c r="F12" s="239"/>
      <c r="G12" s="239"/>
      <c r="H12" s="239"/>
      <c r="I12" s="239"/>
      <c r="J12" s="239"/>
      <c r="K12" s="239"/>
      <c r="L12" s="240"/>
      <c r="M12" s="35"/>
      <c r="N12" s="236"/>
      <c r="O12" s="237"/>
      <c r="P12" s="49"/>
    </row>
    <row r="13" spans="1:20" ht="21" customHeight="1" x14ac:dyDescent="0.15">
      <c r="A13" s="25"/>
      <c r="B13" s="67"/>
      <c r="C13" s="35"/>
      <c r="D13" s="31"/>
      <c r="E13" s="238"/>
      <c r="F13" s="239"/>
      <c r="G13" s="239"/>
      <c r="H13" s="239"/>
      <c r="I13" s="239"/>
      <c r="J13" s="239"/>
      <c r="K13" s="239"/>
      <c r="L13" s="240"/>
      <c r="M13" s="35"/>
      <c r="N13" s="236"/>
      <c r="O13" s="237"/>
      <c r="P13" s="49"/>
    </row>
    <row r="14" spans="1:20" ht="21" customHeight="1" x14ac:dyDescent="0.15">
      <c r="A14" s="25"/>
      <c r="B14" s="67"/>
      <c r="C14" s="35"/>
      <c r="D14" s="31"/>
      <c r="E14" s="238"/>
      <c r="F14" s="239"/>
      <c r="G14" s="239"/>
      <c r="H14" s="239"/>
      <c r="I14" s="239"/>
      <c r="J14" s="239"/>
      <c r="K14" s="239"/>
      <c r="L14" s="240"/>
      <c r="M14" s="35"/>
      <c r="N14" s="236"/>
      <c r="O14" s="237"/>
      <c r="P14" s="49"/>
    </row>
    <row r="15" spans="1:20" ht="21" customHeight="1" x14ac:dyDescent="0.15">
      <c r="A15" s="25"/>
      <c r="B15" s="67"/>
      <c r="C15" s="35"/>
      <c r="D15" s="31"/>
      <c r="E15" s="238"/>
      <c r="F15" s="239"/>
      <c r="G15" s="239"/>
      <c r="H15" s="239"/>
      <c r="I15" s="239"/>
      <c r="J15" s="239"/>
      <c r="K15" s="239"/>
      <c r="L15" s="240"/>
      <c r="M15" s="35"/>
      <c r="N15" s="236"/>
      <c r="O15" s="237"/>
      <c r="P15" s="49"/>
    </row>
    <row r="16" spans="1:20" ht="21" customHeight="1" x14ac:dyDescent="0.15">
      <c r="A16" s="25"/>
      <c r="B16" s="67"/>
      <c r="C16" s="35"/>
      <c r="D16" s="31"/>
      <c r="E16" s="238"/>
      <c r="F16" s="239"/>
      <c r="G16" s="239"/>
      <c r="H16" s="239"/>
      <c r="I16" s="239"/>
      <c r="J16" s="239"/>
      <c r="K16" s="239"/>
      <c r="L16" s="240"/>
      <c r="M16" s="35"/>
      <c r="N16" s="236"/>
      <c r="O16" s="237"/>
      <c r="P16" s="49"/>
    </row>
    <row r="17" spans="1:16" ht="21" customHeight="1" x14ac:dyDescent="0.15">
      <c r="A17" s="25"/>
      <c r="B17" s="67"/>
      <c r="C17" s="35"/>
      <c r="D17" s="31"/>
      <c r="E17" s="238"/>
      <c r="F17" s="239"/>
      <c r="G17" s="239"/>
      <c r="H17" s="239"/>
      <c r="I17" s="239"/>
      <c r="J17" s="239"/>
      <c r="K17" s="239"/>
      <c r="L17" s="240"/>
      <c r="M17" s="35"/>
      <c r="N17" s="236"/>
      <c r="O17" s="237"/>
      <c r="P17" s="49"/>
    </row>
    <row r="18" spans="1:16" ht="21" customHeight="1" x14ac:dyDescent="0.15">
      <c r="A18" s="25"/>
      <c r="B18" s="67"/>
      <c r="C18" s="35"/>
      <c r="D18" s="31"/>
      <c r="E18" s="238"/>
      <c r="F18" s="239"/>
      <c r="G18" s="239"/>
      <c r="H18" s="239"/>
      <c r="I18" s="239"/>
      <c r="J18" s="239"/>
      <c r="K18" s="239"/>
      <c r="L18" s="240"/>
      <c r="M18" s="35"/>
      <c r="N18" s="236"/>
      <c r="O18" s="237"/>
      <c r="P18" s="49"/>
    </row>
    <row r="19" spans="1:16" ht="21" customHeight="1" x14ac:dyDescent="0.15">
      <c r="A19" s="25"/>
      <c r="B19" s="67"/>
      <c r="C19" s="35"/>
      <c r="D19" s="31"/>
      <c r="E19" s="238"/>
      <c r="F19" s="239"/>
      <c r="G19" s="239"/>
      <c r="H19" s="239"/>
      <c r="I19" s="239"/>
      <c r="J19" s="239"/>
      <c r="K19" s="239"/>
      <c r="L19" s="240"/>
      <c r="M19" s="35"/>
      <c r="N19" s="236"/>
      <c r="O19" s="237"/>
      <c r="P19" s="49"/>
    </row>
    <row r="20" spans="1:16" ht="21" customHeight="1" x14ac:dyDescent="0.15">
      <c r="A20" s="25"/>
      <c r="B20" s="67"/>
      <c r="C20" s="35"/>
      <c r="D20" s="31"/>
      <c r="E20" s="238"/>
      <c r="F20" s="239"/>
      <c r="G20" s="239"/>
      <c r="H20" s="239"/>
      <c r="I20" s="239"/>
      <c r="J20" s="239"/>
      <c r="K20" s="239"/>
      <c r="L20" s="240"/>
      <c r="M20" s="35"/>
      <c r="N20" s="236"/>
      <c r="O20" s="237"/>
      <c r="P20" s="49"/>
    </row>
    <row r="21" spans="1:16" ht="21" customHeight="1" x14ac:dyDescent="0.15">
      <c r="A21" s="25"/>
      <c r="B21" s="67"/>
      <c r="C21" s="35"/>
      <c r="D21" s="31"/>
      <c r="E21" s="238"/>
      <c r="F21" s="239"/>
      <c r="G21" s="239"/>
      <c r="H21" s="239"/>
      <c r="I21" s="239"/>
      <c r="J21" s="239"/>
      <c r="K21" s="239"/>
      <c r="L21" s="240"/>
      <c r="M21" s="35"/>
      <c r="N21" s="236"/>
      <c r="O21" s="237"/>
      <c r="P21" s="49"/>
    </row>
    <row r="22" spans="1:16" ht="21" customHeight="1" x14ac:dyDescent="0.15">
      <c r="A22" s="25"/>
      <c r="B22" s="67"/>
      <c r="C22" s="35"/>
      <c r="D22" s="31"/>
      <c r="E22" s="238"/>
      <c r="F22" s="239"/>
      <c r="G22" s="239"/>
      <c r="H22" s="239"/>
      <c r="I22" s="239"/>
      <c r="J22" s="239"/>
      <c r="K22" s="239"/>
      <c r="L22" s="240"/>
      <c r="M22" s="35"/>
      <c r="N22" s="236"/>
      <c r="O22" s="237"/>
      <c r="P22" s="49"/>
    </row>
    <row r="23" spans="1:16" ht="21" customHeight="1" x14ac:dyDescent="0.15">
      <c r="A23" s="25"/>
      <c r="B23" s="67"/>
      <c r="C23" s="35"/>
      <c r="D23" s="31"/>
      <c r="E23" s="238"/>
      <c r="F23" s="239"/>
      <c r="G23" s="239"/>
      <c r="H23" s="239"/>
      <c r="I23" s="239"/>
      <c r="J23" s="239"/>
      <c r="K23" s="239"/>
      <c r="L23" s="240"/>
      <c r="M23" s="35"/>
      <c r="N23" s="236"/>
      <c r="O23" s="237"/>
      <c r="P23" s="49"/>
    </row>
    <row r="24" spans="1:16" ht="21" customHeight="1" x14ac:dyDescent="0.15">
      <c r="A24" s="25"/>
      <c r="B24" s="67"/>
      <c r="C24" s="35"/>
      <c r="D24" s="31"/>
      <c r="E24" s="238"/>
      <c r="F24" s="239"/>
      <c r="G24" s="239"/>
      <c r="H24" s="239"/>
      <c r="I24" s="239"/>
      <c r="J24" s="239"/>
      <c r="K24" s="239"/>
      <c r="L24" s="240"/>
      <c r="M24" s="35"/>
      <c r="N24" s="236"/>
      <c r="O24" s="237"/>
      <c r="P24" s="49"/>
    </row>
    <row r="25" spans="1:16" ht="21" customHeight="1" x14ac:dyDescent="0.15">
      <c r="A25" s="25"/>
      <c r="B25" s="67"/>
      <c r="C25" s="35"/>
      <c r="D25" s="31"/>
      <c r="E25" s="238"/>
      <c r="F25" s="239"/>
      <c r="G25" s="239"/>
      <c r="H25" s="239"/>
      <c r="I25" s="239"/>
      <c r="J25" s="239"/>
      <c r="K25" s="239"/>
      <c r="L25" s="240"/>
      <c r="M25" s="35"/>
      <c r="N25" s="236"/>
      <c r="O25" s="237"/>
      <c r="P25" s="49"/>
    </row>
    <row r="26" spans="1:16" ht="21" customHeight="1" x14ac:dyDescent="0.15">
      <c r="A26" s="25"/>
      <c r="B26" s="67"/>
      <c r="C26" s="35"/>
      <c r="D26" s="31"/>
      <c r="E26" s="238"/>
      <c r="F26" s="239"/>
      <c r="G26" s="239"/>
      <c r="H26" s="239"/>
      <c r="I26" s="239"/>
      <c r="J26" s="239"/>
      <c r="K26" s="239"/>
      <c r="L26" s="240"/>
      <c r="M26" s="35"/>
      <c r="N26" s="236"/>
      <c r="O26" s="237"/>
      <c r="P26" s="49"/>
    </row>
    <row r="27" spans="1:16" ht="21" customHeight="1" x14ac:dyDescent="0.15">
      <c r="A27" s="25"/>
      <c r="B27" s="67"/>
      <c r="C27" s="35"/>
      <c r="D27" s="31"/>
      <c r="E27" s="238"/>
      <c r="F27" s="239"/>
      <c r="G27" s="239"/>
      <c r="H27" s="239"/>
      <c r="I27" s="239"/>
      <c r="J27" s="239"/>
      <c r="K27" s="239"/>
      <c r="L27" s="240"/>
      <c r="M27" s="35"/>
      <c r="N27" s="236"/>
      <c r="O27" s="237"/>
      <c r="P27" s="49"/>
    </row>
    <row r="28" spans="1:16" ht="21" customHeight="1" x14ac:dyDescent="0.15">
      <c r="A28" s="25"/>
      <c r="B28" s="67"/>
      <c r="C28" s="35"/>
      <c r="D28" s="31"/>
      <c r="E28" s="238"/>
      <c r="F28" s="239"/>
      <c r="G28" s="239"/>
      <c r="H28" s="239"/>
      <c r="I28" s="239"/>
      <c r="J28" s="239"/>
      <c r="K28" s="239"/>
      <c r="L28" s="240"/>
      <c r="M28" s="35"/>
      <c r="N28" s="236"/>
      <c r="O28" s="237"/>
      <c r="P28" s="49"/>
    </row>
    <row r="29" spans="1:16" ht="21" customHeight="1" x14ac:dyDescent="0.15">
      <c r="A29" s="25"/>
      <c r="B29" s="67"/>
      <c r="C29" s="35"/>
      <c r="D29" s="31"/>
      <c r="E29" s="238"/>
      <c r="F29" s="239"/>
      <c r="G29" s="239"/>
      <c r="H29" s="239"/>
      <c r="I29" s="239"/>
      <c r="J29" s="239"/>
      <c r="K29" s="239"/>
      <c r="L29" s="240"/>
      <c r="M29" s="35"/>
      <c r="N29" s="236"/>
      <c r="O29" s="237"/>
      <c r="P29" s="49"/>
    </row>
    <row r="30" spans="1:16" ht="21" customHeight="1" x14ac:dyDescent="0.15">
      <c r="A30" s="25"/>
      <c r="B30" s="67"/>
      <c r="C30" s="35"/>
      <c r="D30" s="31"/>
      <c r="E30" s="238"/>
      <c r="F30" s="239"/>
      <c r="G30" s="239"/>
      <c r="H30" s="239"/>
      <c r="I30" s="239"/>
      <c r="J30" s="239"/>
      <c r="K30" s="239"/>
      <c r="L30" s="240"/>
      <c r="M30" s="35"/>
      <c r="N30" s="236"/>
      <c r="O30" s="237"/>
      <c r="P30" s="49"/>
    </row>
    <row r="31" spans="1:16" ht="21" customHeight="1" x14ac:dyDescent="0.15">
      <c r="A31" s="25"/>
      <c r="B31" s="67"/>
      <c r="C31" s="35"/>
      <c r="D31" s="31"/>
      <c r="E31" s="238"/>
      <c r="F31" s="239"/>
      <c r="G31" s="239"/>
      <c r="H31" s="239"/>
      <c r="I31" s="239"/>
      <c r="J31" s="239"/>
      <c r="K31" s="239"/>
      <c r="L31" s="240"/>
      <c r="M31" s="35"/>
      <c r="N31" s="236"/>
      <c r="O31" s="237"/>
      <c r="P31" s="49"/>
    </row>
    <row r="32" spans="1:16" ht="21" customHeight="1" x14ac:dyDescent="0.15">
      <c r="A32" s="25"/>
      <c r="B32" s="67"/>
      <c r="C32" s="35"/>
      <c r="D32" s="31"/>
      <c r="E32" s="238"/>
      <c r="F32" s="239"/>
      <c r="G32" s="239"/>
      <c r="H32" s="239"/>
      <c r="I32" s="239"/>
      <c r="J32" s="239"/>
      <c r="K32" s="239"/>
      <c r="L32" s="240"/>
      <c r="M32" s="35"/>
      <c r="N32" s="236"/>
      <c r="O32" s="237"/>
      <c r="P32" s="49"/>
    </row>
    <row r="33" spans="1:16" ht="21" customHeight="1" x14ac:dyDescent="0.15">
      <c r="A33" s="25"/>
      <c r="B33" s="67"/>
      <c r="C33" s="35"/>
      <c r="D33" s="31"/>
      <c r="E33" s="238"/>
      <c r="F33" s="239"/>
      <c r="G33" s="239"/>
      <c r="H33" s="239"/>
      <c r="I33" s="239"/>
      <c r="J33" s="239"/>
      <c r="K33" s="239"/>
      <c r="L33" s="240"/>
      <c r="M33" s="35"/>
      <c r="N33" s="236"/>
      <c r="O33" s="237"/>
      <c r="P33" s="49"/>
    </row>
    <row r="34" spans="1:16" ht="21" customHeight="1" x14ac:dyDescent="0.15">
      <c r="A34" s="25"/>
      <c r="B34" s="67"/>
      <c r="C34" s="35"/>
      <c r="D34" s="31"/>
      <c r="E34" s="238"/>
      <c r="F34" s="239"/>
      <c r="G34" s="239"/>
      <c r="H34" s="239"/>
      <c r="I34" s="239"/>
      <c r="J34" s="239"/>
      <c r="K34" s="239"/>
      <c r="L34" s="240"/>
      <c r="M34" s="35"/>
      <c r="N34" s="236"/>
      <c r="O34" s="237"/>
      <c r="P34" s="49"/>
    </row>
    <row r="35" spans="1:16" ht="21" customHeight="1" x14ac:dyDescent="0.15">
      <c r="A35" s="25"/>
      <c r="B35" s="67"/>
      <c r="C35" s="35"/>
      <c r="D35" s="31"/>
      <c r="E35" s="238"/>
      <c r="F35" s="239"/>
      <c r="G35" s="239"/>
      <c r="H35" s="239"/>
      <c r="I35" s="239"/>
      <c r="J35" s="239"/>
      <c r="K35" s="239"/>
      <c r="L35" s="240"/>
      <c r="M35" s="35"/>
      <c r="N35" s="236"/>
      <c r="O35" s="237"/>
      <c r="P35" s="49"/>
    </row>
    <row r="36" spans="1:16" ht="21" customHeight="1" x14ac:dyDescent="0.15">
      <c r="A36" s="25"/>
      <c r="B36" s="67"/>
      <c r="C36" s="35"/>
      <c r="D36" s="31"/>
      <c r="E36" s="238"/>
      <c r="F36" s="239"/>
      <c r="G36" s="239"/>
      <c r="H36" s="239"/>
      <c r="I36" s="239"/>
      <c r="J36" s="239"/>
      <c r="K36" s="239"/>
      <c r="L36" s="240"/>
      <c r="M36" s="35"/>
      <c r="N36" s="236"/>
      <c r="O36" s="237"/>
      <c r="P36" s="49"/>
    </row>
    <row r="37" spans="1:16" ht="21" customHeight="1" x14ac:dyDescent="0.15">
      <c r="A37" s="25"/>
      <c r="B37" s="67"/>
      <c r="C37" s="35"/>
      <c r="D37" s="31"/>
      <c r="E37" s="238"/>
      <c r="F37" s="239"/>
      <c r="G37" s="239"/>
      <c r="H37" s="239"/>
      <c r="I37" s="239"/>
      <c r="J37" s="239"/>
      <c r="K37" s="239"/>
      <c r="L37" s="240"/>
      <c r="M37" s="35"/>
      <c r="N37" s="236"/>
      <c r="O37" s="237"/>
      <c r="P37" s="49"/>
    </row>
    <row r="38" spans="1:16" ht="21" customHeight="1" x14ac:dyDescent="0.15">
      <c r="A38" s="25"/>
      <c r="B38" s="67"/>
      <c r="C38" s="35"/>
      <c r="D38" s="31"/>
      <c r="E38" s="238"/>
      <c r="F38" s="239"/>
      <c r="G38" s="239"/>
      <c r="H38" s="239"/>
      <c r="I38" s="239"/>
      <c r="J38" s="239"/>
      <c r="K38" s="239"/>
      <c r="L38" s="240"/>
      <c r="M38" s="35"/>
      <c r="N38" s="236"/>
      <c r="O38" s="237"/>
      <c r="P38" s="49"/>
    </row>
    <row r="39" spans="1:16" ht="21" customHeight="1" x14ac:dyDescent="0.15">
      <c r="A39" s="25"/>
      <c r="B39" s="67"/>
      <c r="C39" s="35"/>
      <c r="D39" s="31"/>
      <c r="E39" s="238"/>
      <c r="F39" s="239"/>
      <c r="G39" s="239"/>
      <c r="H39" s="239"/>
      <c r="I39" s="239"/>
      <c r="J39" s="239"/>
      <c r="K39" s="239"/>
      <c r="L39" s="240"/>
      <c r="M39" s="35"/>
      <c r="N39" s="236"/>
      <c r="O39" s="237"/>
      <c r="P39" s="49"/>
    </row>
    <row r="40" spans="1:16" ht="21" customHeight="1" x14ac:dyDescent="0.15">
      <c r="A40" s="25"/>
      <c r="B40" s="67"/>
      <c r="C40" s="35"/>
      <c r="D40" s="31"/>
      <c r="E40" s="238"/>
      <c r="F40" s="239"/>
      <c r="G40" s="239"/>
      <c r="H40" s="239"/>
      <c r="I40" s="239"/>
      <c r="J40" s="239"/>
      <c r="K40" s="239"/>
      <c r="L40" s="240"/>
      <c r="M40" s="35"/>
      <c r="N40" s="236"/>
      <c r="O40" s="237"/>
      <c r="P40" s="49"/>
    </row>
    <row r="41" spans="1:16" ht="21" customHeight="1" x14ac:dyDescent="0.15">
      <c r="A41" s="25"/>
      <c r="B41" s="67"/>
      <c r="C41" s="35"/>
      <c r="D41" s="31"/>
      <c r="E41" s="238"/>
      <c r="F41" s="239"/>
      <c r="G41" s="239"/>
      <c r="H41" s="239"/>
      <c r="I41" s="239"/>
      <c r="J41" s="239"/>
      <c r="K41" s="239"/>
      <c r="L41" s="240"/>
      <c r="M41" s="35"/>
      <c r="N41" s="236"/>
      <c r="O41" s="237"/>
      <c r="P41" s="49"/>
    </row>
    <row r="42" spans="1:16" ht="21" customHeight="1" thickBot="1" x14ac:dyDescent="0.2">
      <c r="A42" s="43"/>
      <c r="B42" s="68"/>
      <c r="C42" s="23"/>
      <c r="D42" s="33"/>
      <c r="E42" s="250"/>
      <c r="F42" s="251"/>
      <c r="G42" s="251"/>
      <c r="H42" s="251"/>
      <c r="I42" s="251"/>
      <c r="J42" s="251"/>
      <c r="K42" s="251"/>
      <c r="L42" s="252"/>
      <c r="M42" s="23"/>
      <c r="N42" s="222"/>
      <c r="O42" s="223"/>
      <c r="P42" s="50"/>
    </row>
    <row r="43" spans="1:16" ht="27.75" customHeight="1" thickTop="1" thickBo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92"/>
    </row>
    <row r="44" spans="1:16" ht="13.5" customHeight="1" thickTop="1" thickBot="1" x14ac:dyDescent="0.2">
      <c r="A44" s="253" t="s">
        <v>0</v>
      </c>
      <c r="B44" s="255" t="s">
        <v>1</v>
      </c>
      <c r="C44" s="257" t="s">
        <v>2</v>
      </c>
      <c r="D44" s="258"/>
      <c r="E44" s="259" t="s">
        <v>4</v>
      </c>
      <c r="F44" s="260"/>
      <c r="G44" s="260"/>
      <c r="H44" s="260"/>
      <c r="I44" s="260"/>
      <c r="J44" s="260"/>
      <c r="K44" s="260"/>
      <c r="L44" s="261"/>
      <c r="M44" s="257" t="s">
        <v>5</v>
      </c>
      <c r="N44" s="265"/>
      <c r="O44" s="258"/>
      <c r="P44" s="241" t="s">
        <v>10</v>
      </c>
    </row>
    <row r="45" spans="1:16" ht="21" customHeight="1" thickBot="1" x14ac:dyDescent="0.2">
      <c r="A45" s="254"/>
      <c r="B45" s="256"/>
      <c r="C45" s="89" t="s">
        <v>146</v>
      </c>
      <c r="D45" s="90" t="s">
        <v>9</v>
      </c>
      <c r="E45" s="262"/>
      <c r="F45" s="263"/>
      <c r="G45" s="263"/>
      <c r="H45" s="263"/>
      <c r="I45" s="263"/>
      <c r="J45" s="263"/>
      <c r="K45" s="263"/>
      <c r="L45" s="264"/>
      <c r="M45" s="91" t="s">
        <v>6</v>
      </c>
      <c r="N45" s="243" t="s">
        <v>7</v>
      </c>
      <c r="O45" s="244"/>
      <c r="P45" s="242"/>
    </row>
    <row r="46" spans="1:16" ht="21" customHeight="1" thickTop="1" x14ac:dyDescent="0.15">
      <c r="A46" s="46"/>
      <c r="B46" s="66"/>
      <c r="C46" s="20"/>
      <c r="D46" s="32"/>
      <c r="E46" s="266"/>
      <c r="F46" s="267"/>
      <c r="G46" s="267"/>
      <c r="H46" s="267"/>
      <c r="I46" s="267"/>
      <c r="J46" s="267"/>
      <c r="K46" s="267"/>
      <c r="L46" s="268"/>
      <c r="M46" s="28"/>
      <c r="N46" s="248"/>
      <c r="O46" s="249"/>
      <c r="P46" s="48"/>
    </row>
    <row r="47" spans="1:16" ht="21" customHeight="1" x14ac:dyDescent="0.15">
      <c r="A47" s="25"/>
      <c r="B47" s="67"/>
      <c r="C47" s="35"/>
      <c r="D47" s="31"/>
      <c r="E47" s="238"/>
      <c r="F47" s="239"/>
      <c r="G47" s="239"/>
      <c r="H47" s="239"/>
      <c r="I47" s="239"/>
      <c r="J47" s="239"/>
      <c r="K47" s="239"/>
      <c r="L47" s="240"/>
      <c r="M47" s="35"/>
      <c r="N47" s="236"/>
      <c r="O47" s="237"/>
      <c r="P47" s="49"/>
    </row>
    <row r="48" spans="1:16" ht="21" customHeight="1" x14ac:dyDescent="0.15">
      <c r="A48" s="25"/>
      <c r="B48" s="67"/>
      <c r="C48" s="35"/>
      <c r="D48" s="31"/>
      <c r="E48" s="238"/>
      <c r="F48" s="239"/>
      <c r="G48" s="239"/>
      <c r="H48" s="239"/>
      <c r="I48" s="239"/>
      <c r="J48" s="239"/>
      <c r="K48" s="239"/>
      <c r="L48" s="240"/>
      <c r="M48" s="35"/>
      <c r="N48" s="236"/>
      <c r="O48" s="237"/>
      <c r="P48" s="49"/>
    </row>
    <row r="49" spans="1:16" ht="21" customHeight="1" x14ac:dyDescent="0.15">
      <c r="A49" s="25"/>
      <c r="B49" s="67"/>
      <c r="C49" s="35"/>
      <c r="D49" s="31"/>
      <c r="E49" s="238"/>
      <c r="F49" s="239"/>
      <c r="G49" s="239"/>
      <c r="H49" s="239"/>
      <c r="I49" s="239"/>
      <c r="J49" s="239"/>
      <c r="K49" s="239"/>
      <c r="L49" s="240"/>
      <c r="M49" s="35"/>
      <c r="N49" s="236"/>
      <c r="O49" s="237"/>
      <c r="P49" s="49"/>
    </row>
    <row r="50" spans="1:16" ht="21" customHeight="1" x14ac:dyDescent="0.15">
      <c r="A50" s="25"/>
      <c r="B50" s="67"/>
      <c r="C50" s="35"/>
      <c r="D50" s="31"/>
      <c r="E50" s="238"/>
      <c r="F50" s="239"/>
      <c r="G50" s="239"/>
      <c r="H50" s="239"/>
      <c r="I50" s="239"/>
      <c r="J50" s="239"/>
      <c r="K50" s="239"/>
      <c r="L50" s="240"/>
      <c r="M50" s="35"/>
      <c r="N50" s="236"/>
      <c r="O50" s="237"/>
      <c r="P50" s="49"/>
    </row>
    <row r="51" spans="1:16" ht="21" customHeight="1" x14ac:dyDescent="0.15">
      <c r="A51" s="25"/>
      <c r="B51" s="67"/>
      <c r="C51" s="35"/>
      <c r="D51" s="31"/>
      <c r="E51" s="238"/>
      <c r="F51" s="239"/>
      <c r="G51" s="239"/>
      <c r="H51" s="239"/>
      <c r="I51" s="239"/>
      <c r="J51" s="239"/>
      <c r="K51" s="239"/>
      <c r="L51" s="240"/>
      <c r="M51" s="35"/>
      <c r="N51" s="236"/>
      <c r="O51" s="237"/>
      <c r="P51" s="49"/>
    </row>
    <row r="52" spans="1:16" ht="21" customHeight="1" x14ac:dyDescent="0.15">
      <c r="A52" s="25"/>
      <c r="B52" s="67"/>
      <c r="C52" s="35"/>
      <c r="D52" s="31"/>
      <c r="E52" s="238"/>
      <c r="F52" s="239"/>
      <c r="G52" s="239"/>
      <c r="H52" s="239"/>
      <c r="I52" s="239"/>
      <c r="J52" s="239"/>
      <c r="K52" s="239"/>
      <c r="L52" s="240"/>
      <c r="M52" s="35"/>
      <c r="N52" s="236"/>
      <c r="O52" s="237"/>
      <c r="P52" s="49"/>
    </row>
    <row r="53" spans="1:16" ht="21" customHeight="1" x14ac:dyDescent="0.15">
      <c r="A53" s="25"/>
      <c r="B53" s="67"/>
      <c r="C53" s="35"/>
      <c r="D53" s="31"/>
      <c r="E53" s="238"/>
      <c r="F53" s="239"/>
      <c r="G53" s="239"/>
      <c r="H53" s="239"/>
      <c r="I53" s="239"/>
      <c r="J53" s="239"/>
      <c r="K53" s="239"/>
      <c r="L53" s="240"/>
      <c r="M53" s="35"/>
      <c r="N53" s="236"/>
      <c r="O53" s="237"/>
      <c r="P53" s="49"/>
    </row>
    <row r="54" spans="1:16" ht="21" customHeight="1" x14ac:dyDescent="0.15">
      <c r="A54" s="25"/>
      <c r="B54" s="67"/>
      <c r="C54" s="35"/>
      <c r="D54" s="31"/>
      <c r="E54" s="238"/>
      <c r="F54" s="239"/>
      <c r="G54" s="239"/>
      <c r="H54" s="239"/>
      <c r="I54" s="239"/>
      <c r="J54" s="239"/>
      <c r="K54" s="239"/>
      <c r="L54" s="240"/>
      <c r="M54" s="35"/>
      <c r="N54" s="236"/>
      <c r="O54" s="237"/>
      <c r="P54" s="49"/>
    </row>
    <row r="55" spans="1:16" ht="21" customHeight="1" x14ac:dyDescent="0.15">
      <c r="A55" s="25"/>
      <c r="B55" s="67"/>
      <c r="C55" s="35"/>
      <c r="D55" s="31"/>
      <c r="E55" s="238"/>
      <c r="F55" s="239"/>
      <c r="G55" s="239"/>
      <c r="H55" s="239"/>
      <c r="I55" s="239"/>
      <c r="J55" s="239"/>
      <c r="K55" s="239"/>
      <c r="L55" s="240"/>
      <c r="M55" s="35"/>
      <c r="N55" s="236"/>
      <c r="O55" s="237"/>
      <c r="P55" s="49"/>
    </row>
    <row r="56" spans="1:16" ht="21" customHeight="1" x14ac:dyDescent="0.15">
      <c r="A56" s="25"/>
      <c r="B56" s="67"/>
      <c r="C56" s="35"/>
      <c r="D56" s="31"/>
      <c r="E56" s="238"/>
      <c r="F56" s="239"/>
      <c r="G56" s="239"/>
      <c r="H56" s="239"/>
      <c r="I56" s="239"/>
      <c r="J56" s="239"/>
      <c r="K56" s="239"/>
      <c r="L56" s="240"/>
      <c r="M56" s="35"/>
      <c r="N56" s="236"/>
      <c r="O56" s="237"/>
      <c r="P56" s="49"/>
    </row>
    <row r="57" spans="1:16" ht="21" customHeight="1" x14ac:dyDescent="0.15">
      <c r="A57" s="25"/>
      <c r="B57" s="67"/>
      <c r="C57" s="35"/>
      <c r="D57" s="31"/>
      <c r="E57" s="238"/>
      <c r="F57" s="239"/>
      <c r="G57" s="239"/>
      <c r="H57" s="239"/>
      <c r="I57" s="239"/>
      <c r="J57" s="239"/>
      <c r="K57" s="239"/>
      <c r="L57" s="240"/>
      <c r="M57" s="35"/>
      <c r="N57" s="236"/>
      <c r="O57" s="237"/>
      <c r="P57" s="49"/>
    </row>
    <row r="58" spans="1:16" ht="21" customHeight="1" x14ac:dyDescent="0.15">
      <c r="A58" s="25"/>
      <c r="B58" s="67"/>
      <c r="C58" s="35"/>
      <c r="D58" s="31"/>
      <c r="E58" s="238"/>
      <c r="F58" s="239"/>
      <c r="G58" s="239"/>
      <c r="H58" s="239"/>
      <c r="I58" s="239"/>
      <c r="J58" s="239"/>
      <c r="K58" s="239"/>
      <c r="L58" s="240"/>
      <c r="M58" s="35"/>
      <c r="N58" s="236"/>
      <c r="O58" s="237"/>
      <c r="P58" s="49"/>
    </row>
    <row r="59" spans="1:16" ht="21" customHeight="1" x14ac:dyDescent="0.15">
      <c r="A59" s="25"/>
      <c r="B59" s="67"/>
      <c r="C59" s="35"/>
      <c r="D59" s="31"/>
      <c r="E59" s="238"/>
      <c r="F59" s="239"/>
      <c r="G59" s="239"/>
      <c r="H59" s="239"/>
      <c r="I59" s="239"/>
      <c r="J59" s="239"/>
      <c r="K59" s="239"/>
      <c r="L59" s="240"/>
      <c r="M59" s="35"/>
      <c r="N59" s="236"/>
      <c r="O59" s="237"/>
      <c r="P59" s="49"/>
    </row>
    <row r="60" spans="1:16" ht="21" customHeight="1" x14ac:dyDescent="0.15">
      <c r="A60" s="25"/>
      <c r="B60" s="67"/>
      <c r="C60" s="35"/>
      <c r="D60" s="31"/>
      <c r="E60" s="238"/>
      <c r="F60" s="239"/>
      <c r="G60" s="239"/>
      <c r="H60" s="239"/>
      <c r="I60" s="239"/>
      <c r="J60" s="239"/>
      <c r="K60" s="239"/>
      <c r="L60" s="240"/>
      <c r="M60" s="35"/>
      <c r="N60" s="236"/>
      <c r="O60" s="237"/>
      <c r="P60" s="49"/>
    </row>
    <row r="61" spans="1:16" ht="21" customHeight="1" x14ac:dyDescent="0.15">
      <c r="A61" s="25"/>
      <c r="B61" s="67"/>
      <c r="C61" s="35"/>
      <c r="D61" s="31"/>
      <c r="E61" s="238"/>
      <c r="F61" s="239"/>
      <c r="G61" s="239"/>
      <c r="H61" s="239"/>
      <c r="I61" s="239"/>
      <c r="J61" s="239"/>
      <c r="K61" s="239"/>
      <c r="L61" s="240"/>
      <c r="M61" s="35"/>
      <c r="N61" s="236"/>
      <c r="O61" s="237"/>
      <c r="P61" s="49"/>
    </row>
    <row r="62" spans="1:16" ht="21" customHeight="1" x14ac:dyDescent="0.15">
      <c r="A62" s="25"/>
      <c r="B62" s="67"/>
      <c r="C62" s="35"/>
      <c r="D62" s="31"/>
      <c r="E62" s="238"/>
      <c r="F62" s="239"/>
      <c r="G62" s="239"/>
      <c r="H62" s="239"/>
      <c r="I62" s="239"/>
      <c r="J62" s="239"/>
      <c r="K62" s="239"/>
      <c r="L62" s="240"/>
      <c r="M62" s="35"/>
      <c r="N62" s="236"/>
      <c r="O62" s="237"/>
      <c r="P62" s="49"/>
    </row>
    <row r="63" spans="1:16" ht="21" customHeight="1" x14ac:dyDescent="0.15">
      <c r="A63" s="25"/>
      <c r="B63" s="67"/>
      <c r="C63" s="35"/>
      <c r="D63" s="31"/>
      <c r="E63" s="238"/>
      <c r="F63" s="239"/>
      <c r="G63" s="239"/>
      <c r="H63" s="239"/>
      <c r="I63" s="239"/>
      <c r="J63" s="239"/>
      <c r="K63" s="239"/>
      <c r="L63" s="240"/>
      <c r="M63" s="35"/>
      <c r="N63" s="236"/>
      <c r="O63" s="237"/>
      <c r="P63" s="49"/>
    </row>
    <row r="64" spans="1:16" ht="21" customHeight="1" x14ac:dyDescent="0.15">
      <c r="A64" s="25"/>
      <c r="B64" s="67"/>
      <c r="C64" s="35"/>
      <c r="D64" s="31"/>
      <c r="E64" s="238"/>
      <c r="F64" s="239"/>
      <c r="G64" s="239"/>
      <c r="H64" s="239"/>
      <c r="I64" s="239"/>
      <c r="J64" s="239"/>
      <c r="K64" s="239"/>
      <c r="L64" s="240"/>
      <c r="M64" s="35"/>
      <c r="N64" s="236"/>
      <c r="O64" s="237"/>
      <c r="P64" s="49"/>
    </row>
    <row r="65" spans="1:16" ht="21" customHeight="1" x14ac:dyDescent="0.15">
      <c r="A65" s="25"/>
      <c r="B65" s="67"/>
      <c r="C65" s="35"/>
      <c r="D65" s="31"/>
      <c r="E65" s="238"/>
      <c r="F65" s="239"/>
      <c r="G65" s="239"/>
      <c r="H65" s="239"/>
      <c r="I65" s="239"/>
      <c r="J65" s="239"/>
      <c r="K65" s="239"/>
      <c r="L65" s="240"/>
      <c r="M65" s="35"/>
      <c r="N65" s="236"/>
      <c r="O65" s="237"/>
      <c r="P65" s="49"/>
    </row>
    <row r="66" spans="1:16" ht="21" customHeight="1" x14ac:dyDescent="0.15">
      <c r="A66" s="25"/>
      <c r="B66" s="67"/>
      <c r="C66" s="35"/>
      <c r="D66" s="31"/>
      <c r="E66" s="238"/>
      <c r="F66" s="239"/>
      <c r="G66" s="239"/>
      <c r="H66" s="239"/>
      <c r="I66" s="239"/>
      <c r="J66" s="239"/>
      <c r="K66" s="239"/>
      <c r="L66" s="240"/>
      <c r="M66" s="35"/>
      <c r="N66" s="236"/>
      <c r="O66" s="237"/>
      <c r="P66" s="49"/>
    </row>
    <row r="67" spans="1:16" ht="21" customHeight="1" x14ac:dyDescent="0.15">
      <c r="A67" s="25"/>
      <c r="B67" s="67"/>
      <c r="C67" s="35"/>
      <c r="D67" s="31"/>
      <c r="E67" s="238"/>
      <c r="F67" s="239"/>
      <c r="G67" s="239"/>
      <c r="H67" s="239"/>
      <c r="I67" s="239"/>
      <c r="J67" s="239"/>
      <c r="K67" s="239"/>
      <c r="L67" s="240"/>
      <c r="M67" s="35"/>
      <c r="N67" s="236"/>
      <c r="O67" s="237"/>
      <c r="P67" s="49"/>
    </row>
    <row r="68" spans="1:16" ht="21" customHeight="1" x14ac:dyDescent="0.15">
      <c r="A68" s="25"/>
      <c r="B68" s="67"/>
      <c r="C68" s="35"/>
      <c r="D68" s="31"/>
      <c r="E68" s="238"/>
      <c r="F68" s="239"/>
      <c r="G68" s="239"/>
      <c r="H68" s="239"/>
      <c r="I68" s="239"/>
      <c r="J68" s="239"/>
      <c r="K68" s="239"/>
      <c r="L68" s="240"/>
      <c r="M68" s="35"/>
      <c r="N68" s="236"/>
      <c r="O68" s="237"/>
      <c r="P68" s="49"/>
    </row>
    <row r="69" spans="1:16" ht="21" customHeight="1" x14ac:dyDescent="0.15">
      <c r="A69" s="25"/>
      <c r="B69" s="67"/>
      <c r="C69" s="35"/>
      <c r="D69" s="31"/>
      <c r="E69" s="238"/>
      <c r="F69" s="239"/>
      <c r="G69" s="239"/>
      <c r="H69" s="239"/>
      <c r="I69" s="239"/>
      <c r="J69" s="239"/>
      <c r="K69" s="239"/>
      <c r="L69" s="240"/>
      <c r="M69" s="35"/>
      <c r="N69" s="236"/>
      <c r="O69" s="237"/>
      <c r="P69" s="49"/>
    </row>
    <row r="70" spans="1:16" ht="21" customHeight="1" x14ac:dyDescent="0.15">
      <c r="A70" s="25"/>
      <c r="B70" s="67"/>
      <c r="C70" s="35"/>
      <c r="D70" s="31"/>
      <c r="E70" s="238"/>
      <c r="F70" s="239"/>
      <c r="G70" s="239"/>
      <c r="H70" s="239"/>
      <c r="I70" s="239"/>
      <c r="J70" s="239"/>
      <c r="K70" s="239"/>
      <c r="L70" s="240"/>
      <c r="M70" s="35"/>
      <c r="N70" s="236"/>
      <c r="O70" s="237"/>
      <c r="P70" s="49"/>
    </row>
    <row r="71" spans="1:16" ht="21" customHeight="1" x14ac:dyDescent="0.15">
      <c r="A71" s="25"/>
      <c r="B71" s="67"/>
      <c r="C71" s="35"/>
      <c r="D71" s="31"/>
      <c r="E71" s="238"/>
      <c r="F71" s="239"/>
      <c r="G71" s="239"/>
      <c r="H71" s="239"/>
      <c r="I71" s="239"/>
      <c r="J71" s="239"/>
      <c r="K71" s="239"/>
      <c r="L71" s="240"/>
      <c r="M71" s="35"/>
      <c r="N71" s="236"/>
      <c r="O71" s="237"/>
      <c r="P71" s="49"/>
    </row>
    <row r="72" spans="1:16" ht="21" customHeight="1" x14ac:dyDescent="0.15">
      <c r="A72" s="25"/>
      <c r="B72" s="67"/>
      <c r="C72" s="35"/>
      <c r="D72" s="31"/>
      <c r="E72" s="238"/>
      <c r="F72" s="239"/>
      <c r="G72" s="239"/>
      <c r="H72" s="239"/>
      <c r="I72" s="239"/>
      <c r="J72" s="239"/>
      <c r="K72" s="239"/>
      <c r="L72" s="240"/>
      <c r="M72" s="35"/>
      <c r="N72" s="236"/>
      <c r="O72" s="237"/>
      <c r="P72" s="49"/>
    </row>
    <row r="73" spans="1:16" ht="21" customHeight="1" x14ac:dyDescent="0.15">
      <c r="A73" s="25"/>
      <c r="B73" s="67"/>
      <c r="C73" s="35"/>
      <c r="D73" s="31"/>
      <c r="E73" s="238"/>
      <c r="F73" s="239"/>
      <c r="G73" s="239"/>
      <c r="H73" s="239"/>
      <c r="I73" s="239"/>
      <c r="J73" s="239"/>
      <c r="K73" s="239"/>
      <c r="L73" s="240"/>
      <c r="M73" s="35"/>
      <c r="N73" s="236"/>
      <c r="O73" s="237"/>
      <c r="P73" s="49"/>
    </row>
    <row r="74" spans="1:16" ht="21" customHeight="1" x14ac:dyDescent="0.15">
      <c r="A74" s="25"/>
      <c r="B74" s="67"/>
      <c r="C74" s="35"/>
      <c r="D74" s="31"/>
      <c r="E74" s="238"/>
      <c r="F74" s="239"/>
      <c r="G74" s="239"/>
      <c r="H74" s="239"/>
      <c r="I74" s="239"/>
      <c r="J74" s="239"/>
      <c r="K74" s="239"/>
      <c r="L74" s="240"/>
      <c r="M74" s="35"/>
      <c r="N74" s="236"/>
      <c r="O74" s="237"/>
      <c r="P74" s="49"/>
    </row>
    <row r="75" spans="1:16" ht="21" customHeight="1" x14ac:dyDescent="0.15">
      <c r="A75" s="25"/>
      <c r="B75" s="67"/>
      <c r="C75" s="35"/>
      <c r="D75" s="31"/>
      <c r="E75" s="238"/>
      <c r="F75" s="239"/>
      <c r="G75" s="239"/>
      <c r="H75" s="239"/>
      <c r="I75" s="239"/>
      <c r="J75" s="239"/>
      <c r="K75" s="239"/>
      <c r="L75" s="240"/>
      <c r="M75" s="35"/>
      <c r="N75" s="236"/>
      <c r="O75" s="237"/>
      <c r="P75" s="49"/>
    </row>
    <row r="76" spans="1:16" ht="21" customHeight="1" x14ac:dyDescent="0.15">
      <c r="A76" s="25"/>
      <c r="B76" s="67"/>
      <c r="C76" s="35"/>
      <c r="D76" s="31"/>
      <c r="E76" s="238"/>
      <c r="F76" s="239"/>
      <c r="G76" s="239"/>
      <c r="H76" s="239"/>
      <c r="I76" s="239"/>
      <c r="J76" s="239"/>
      <c r="K76" s="239"/>
      <c r="L76" s="240"/>
      <c r="M76" s="35"/>
      <c r="N76" s="236"/>
      <c r="O76" s="237"/>
      <c r="P76" s="49"/>
    </row>
    <row r="77" spans="1:16" ht="21" customHeight="1" x14ac:dyDescent="0.15">
      <c r="A77" s="25"/>
      <c r="B77" s="67"/>
      <c r="C77" s="35"/>
      <c r="D77" s="31"/>
      <c r="E77" s="238"/>
      <c r="F77" s="239"/>
      <c r="G77" s="239"/>
      <c r="H77" s="239"/>
      <c r="I77" s="239"/>
      <c r="J77" s="239"/>
      <c r="K77" s="239"/>
      <c r="L77" s="240"/>
      <c r="M77" s="35"/>
      <c r="N77" s="236"/>
      <c r="O77" s="237"/>
      <c r="P77" s="49"/>
    </row>
    <row r="78" spans="1:16" ht="21" customHeight="1" x14ac:dyDescent="0.15">
      <c r="A78" s="25"/>
      <c r="B78" s="67"/>
      <c r="C78" s="35"/>
      <c r="D78" s="31"/>
      <c r="E78" s="238"/>
      <c r="F78" s="239"/>
      <c r="G78" s="239"/>
      <c r="H78" s="239"/>
      <c r="I78" s="239"/>
      <c r="J78" s="239"/>
      <c r="K78" s="239"/>
      <c r="L78" s="240"/>
      <c r="M78" s="35"/>
      <c r="N78" s="236"/>
      <c r="O78" s="237"/>
      <c r="P78" s="49"/>
    </row>
    <row r="79" spans="1:16" ht="21" customHeight="1" x14ac:dyDescent="0.15">
      <c r="A79" s="25"/>
      <c r="B79" s="67"/>
      <c r="C79" s="35"/>
      <c r="D79" s="31"/>
      <c r="E79" s="238"/>
      <c r="F79" s="239"/>
      <c r="G79" s="239"/>
      <c r="H79" s="239"/>
      <c r="I79" s="239"/>
      <c r="J79" s="239"/>
      <c r="K79" s="239"/>
      <c r="L79" s="240"/>
      <c r="M79" s="35"/>
      <c r="N79" s="236"/>
      <c r="O79" s="237"/>
      <c r="P79" s="49"/>
    </row>
    <row r="80" spans="1:16" ht="21" customHeight="1" x14ac:dyDescent="0.15">
      <c r="A80" s="25"/>
      <c r="B80" s="67"/>
      <c r="C80" s="35"/>
      <c r="D80" s="31"/>
      <c r="E80" s="238"/>
      <c r="F80" s="239"/>
      <c r="G80" s="239"/>
      <c r="H80" s="239"/>
      <c r="I80" s="239"/>
      <c r="J80" s="239"/>
      <c r="K80" s="239"/>
      <c r="L80" s="240"/>
      <c r="M80" s="35"/>
      <c r="N80" s="236"/>
      <c r="O80" s="237"/>
      <c r="P80" s="49"/>
    </row>
    <row r="81" spans="1:16" ht="21" customHeight="1" x14ac:dyDescent="0.15">
      <c r="A81" s="25"/>
      <c r="B81" s="67"/>
      <c r="C81" s="35"/>
      <c r="D81" s="31"/>
      <c r="E81" s="238"/>
      <c r="F81" s="239"/>
      <c r="G81" s="239"/>
      <c r="H81" s="239"/>
      <c r="I81" s="239"/>
      <c r="J81" s="239"/>
      <c r="K81" s="239"/>
      <c r="L81" s="240"/>
      <c r="M81" s="35"/>
      <c r="N81" s="236"/>
      <c r="O81" s="237"/>
      <c r="P81" s="49"/>
    </row>
    <row r="82" spans="1:16" ht="21" customHeight="1" x14ac:dyDescent="0.15">
      <c r="A82" s="25"/>
      <c r="B82" s="67"/>
      <c r="C82" s="35"/>
      <c r="D82" s="31"/>
      <c r="E82" s="238"/>
      <c r="F82" s="239"/>
      <c r="G82" s="239"/>
      <c r="H82" s="239"/>
      <c r="I82" s="239"/>
      <c r="J82" s="239"/>
      <c r="K82" s="239"/>
      <c r="L82" s="240"/>
      <c r="M82" s="35"/>
      <c r="N82" s="236"/>
      <c r="O82" s="237"/>
      <c r="P82" s="49"/>
    </row>
    <row r="83" spans="1:16" ht="21" customHeight="1" x14ac:dyDescent="0.15">
      <c r="A83" s="25"/>
      <c r="B83" s="67"/>
      <c r="C83" s="35"/>
      <c r="D83" s="31"/>
      <c r="E83" s="238"/>
      <c r="F83" s="239"/>
      <c r="G83" s="239"/>
      <c r="H83" s="239"/>
      <c r="I83" s="239"/>
      <c r="J83" s="239"/>
      <c r="K83" s="239"/>
      <c r="L83" s="240"/>
      <c r="M83" s="35"/>
      <c r="N83" s="236"/>
      <c r="O83" s="237"/>
      <c r="P83" s="49"/>
    </row>
    <row r="84" spans="1:16" ht="21" customHeight="1" thickBot="1" x14ac:dyDescent="0.2">
      <c r="A84" s="43"/>
      <c r="B84" s="68"/>
      <c r="C84" s="23"/>
      <c r="D84" s="33"/>
      <c r="E84" s="250"/>
      <c r="F84" s="251"/>
      <c r="G84" s="251"/>
      <c r="H84" s="251"/>
      <c r="I84" s="251"/>
      <c r="J84" s="251"/>
      <c r="K84" s="251"/>
      <c r="L84" s="252"/>
      <c r="M84" s="23"/>
      <c r="N84" s="222"/>
      <c r="O84" s="223"/>
      <c r="P84" s="50"/>
    </row>
    <row r="85" spans="1:16" ht="12" customHeight="1" thickTop="1" x14ac:dyDescent="0.15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92"/>
    </row>
    <row r="86" spans="1:16" ht="27.75" customHeight="1" thickBot="1" x14ac:dyDescent="0.2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92"/>
    </row>
    <row r="87" spans="1:16" ht="15" thickTop="1" thickBot="1" x14ac:dyDescent="0.2">
      <c r="A87" s="253" t="s">
        <v>0</v>
      </c>
      <c r="B87" s="255" t="s">
        <v>1</v>
      </c>
      <c r="C87" s="257" t="s">
        <v>2</v>
      </c>
      <c r="D87" s="258"/>
      <c r="E87" s="259" t="s">
        <v>4</v>
      </c>
      <c r="F87" s="260"/>
      <c r="G87" s="260"/>
      <c r="H87" s="260"/>
      <c r="I87" s="260"/>
      <c r="J87" s="260"/>
      <c r="K87" s="260"/>
      <c r="L87" s="261"/>
      <c r="M87" s="257" t="s">
        <v>5</v>
      </c>
      <c r="N87" s="265"/>
      <c r="O87" s="258"/>
      <c r="P87" s="241" t="s">
        <v>10</v>
      </c>
    </row>
    <row r="88" spans="1:16" ht="25.5" customHeight="1" thickBot="1" x14ac:dyDescent="0.2">
      <c r="A88" s="254"/>
      <c r="B88" s="256"/>
      <c r="C88" s="89" t="s">
        <v>146</v>
      </c>
      <c r="D88" s="90" t="s">
        <v>9</v>
      </c>
      <c r="E88" s="262"/>
      <c r="F88" s="263"/>
      <c r="G88" s="263"/>
      <c r="H88" s="263"/>
      <c r="I88" s="263"/>
      <c r="J88" s="263"/>
      <c r="K88" s="263"/>
      <c r="L88" s="264"/>
      <c r="M88" s="91" t="s">
        <v>6</v>
      </c>
      <c r="N88" s="243" t="s">
        <v>7</v>
      </c>
      <c r="O88" s="244"/>
      <c r="P88" s="242"/>
    </row>
    <row r="89" spans="1:16" ht="21" customHeight="1" thickTop="1" x14ac:dyDescent="0.15">
      <c r="A89" s="24"/>
      <c r="B89" s="66"/>
      <c r="C89" s="20"/>
      <c r="D89" s="32"/>
      <c r="E89" s="266"/>
      <c r="F89" s="267"/>
      <c r="G89" s="267"/>
      <c r="H89" s="267"/>
      <c r="I89" s="267"/>
      <c r="J89" s="267"/>
      <c r="K89" s="267"/>
      <c r="L89" s="268"/>
      <c r="M89" s="28"/>
      <c r="N89" s="248"/>
      <c r="O89" s="249"/>
      <c r="P89" s="48"/>
    </row>
    <row r="90" spans="1:16" ht="21" customHeight="1" x14ac:dyDescent="0.15">
      <c r="A90" s="25"/>
      <c r="B90" s="67"/>
      <c r="C90" s="35"/>
      <c r="D90" s="31"/>
      <c r="E90" s="238"/>
      <c r="F90" s="239"/>
      <c r="G90" s="239"/>
      <c r="H90" s="239"/>
      <c r="I90" s="239"/>
      <c r="J90" s="239"/>
      <c r="K90" s="239"/>
      <c r="L90" s="240"/>
      <c r="M90" s="35"/>
      <c r="N90" s="236"/>
      <c r="O90" s="237"/>
      <c r="P90" s="49"/>
    </row>
    <row r="91" spans="1:16" ht="21" customHeight="1" x14ac:dyDescent="0.15">
      <c r="A91" s="25"/>
      <c r="B91" s="67"/>
      <c r="C91" s="35"/>
      <c r="D91" s="31"/>
      <c r="E91" s="238"/>
      <c r="F91" s="239"/>
      <c r="G91" s="239"/>
      <c r="H91" s="239"/>
      <c r="I91" s="239"/>
      <c r="J91" s="239"/>
      <c r="K91" s="239"/>
      <c r="L91" s="240"/>
      <c r="M91" s="35"/>
      <c r="N91" s="236"/>
      <c r="O91" s="237"/>
      <c r="P91" s="49"/>
    </row>
    <row r="92" spans="1:16" ht="21" customHeight="1" x14ac:dyDescent="0.15">
      <c r="A92" s="25"/>
      <c r="B92" s="67"/>
      <c r="C92" s="35"/>
      <c r="D92" s="31"/>
      <c r="E92" s="238"/>
      <c r="F92" s="239"/>
      <c r="G92" s="239"/>
      <c r="H92" s="239"/>
      <c r="I92" s="239"/>
      <c r="J92" s="239"/>
      <c r="K92" s="239"/>
      <c r="L92" s="240"/>
      <c r="M92" s="35"/>
      <c r="N92" s="236"/>
      <c r="O92" s="237"/>
      <c r="P92" s="49"/>
    </row>
    <row r="93" spans="1:16" ht="21" customHeight="1" x14ac:dyDescent="0.15">
      <c r="A93" s="25"/>
      <c r="B93" s="67"/>
      <c r="C93" s="35"/>
      <c r="D93" s="31"/>
      <c r="E93" s="238"/>
      <c r="F93" s="239"/>
      <c r="G93" s="239"/>
      <c r="H93" s="239"/>
      <c r="I93" s="239"/>
      <c r="J93" s="239"/>
      <c r="K93" s="239"/>
      <c r="L93" s="240"/>
      <c r="M93" s="35"/>
      <c r="N93" s="236"/>
      <c r="O93" s="237"/>
      <c r="P93" s="49"/>
    </row>
    <row r="94" spans="1:16" ht="21" customHeight="1" x14ac:dyDescent="0.15">
      <c r="A94" s="25"/>
      <c r="B94" s="67"/>
      <c r="C94" s="35"/>
      <c r="D94" s="31"/>
      <c r="E94" s="238"/>
      <c r="F94" s="239"/>
      <c r="G94" s="239"/>
      <c r="H94" s="239"/>
      <c r="I94" s="239"/>
      <c r="J94" s="239"/>
      <c r="K94" s="239"/>
      <c r="L94" s="240"/>
      <c r="M94" s="35"/>
      <c r="N94" s="236"/>
      <c r="O94" s="237"/>
      <c r="P94" s="49"/>
    </row>
    <row r="95" spans="1:16" ht="21" customHeight="1" x14ac:dyDescent="0.15">
      <c r="A95" s="25"/>
      <c r="B95" s="67"/>
      <c r="C95" s="35"/>
      <c r="D95" s="31"/>
      <c r="E95" s="238"/>
      <c r="F95" s="239"/>
      <c r="G95" s="239"/>
      <c r="H95" s="239"/>
      <c r="I95" s="239"/>
      <c r="J95" s="239"/>
      <c r="K95" s="239"/>
      <c r="L95" s="240"/>
      <c r="M95" s="35"/>
      <c r="N95" s="236"/>
      <c r="O95" s="237"/>
      <c r="P95" s="49"/>
    </row>
    <row r="96" spans="1:16" ht="21" customHeight="1" x14ac:dyDescent="0.15">
      <c r="A96" s="25"/>
      <c r="B96" s="67"/>
      <c r="C96" s="35"/>
      <c r="D96" s="31"/>
      <c r="E96" s="238"/>
      <c r="F96" s="239"/>
      <c r="G96" s="239"/>
      <c r="H96" s="239"/>
      <c r="I96" s="239"/>
      <c r="J96" s="239"/>
      <c r="K96" s="239"/>
      <c r="L96" s="240"/>
      <c r="M96" s="35"/>
      <c r="N96" s="236"/>
      <c r="O96" s="237"/>
      <c r="P96" s="49"/>
    </row>
    <row r="97" spans="1:16" ht="21" customHeight="1" x14ac:dyDescent="0.15">
      <c r="A97" s="25"/>
      <c r="B97" s="67"/>
      <c r="C97" s="35"/>
      <c r="D97" s="31"/>
      <c r="E97" s="238"/>
      <c r="F97" s="239"/>
      <c r="G97" s="239"/>
      <c r="H97" s="239"/>
      <c r="I97" s="239"/>
      <c r="J97" s="239"/>
      <c r="K97" s="239"/>
      <c r="L97" s="240"/>
      <c r="M97" s="35"/>
      <c r="N97" s="236"/>
      <c r="O97" s="237"/>
      <c r="P97" s="49"/>
    </row>
    <row r="98" spans="1:16" ht="21" customHeight="1" x14ac:dyDescent="0.15">
      <c r="A98" s="25"/>
      <c r="B98" s="67"/>
      <c r="C98" s="35"/>
      <c r="D98" s="31"/>
      <c r="E98" s="238"/>
      <c r="F98" s="239"/>
      <c r="G98" s="239"/>
      <c r="H98" s="239"/>
      <c r="I98" s="239"/>
      <c r="J98" s="239"/>
      <c r="K98" s="239"/>
      <c r="L98" s="240"/>
      <c r="M98" s="35"/>
      <c r="N98" s="236"/>
      <c r="O98" s="237"/>
      <c r="P98" s="49"/>
    </row>
    <row r="99" spans="1:16" ht="21" customHeight="1" x14ac:dyDescent="0.15">
      <c r="A99" s="25"/>
      <c r="B99" s="67"/>
      <c r="C99" s="35"/>
      <c r="D99" s="31"/>
      <c r="E99" s="238"/>
      <c r="F99" s="239"/>
      <c r="G99" s="239"/>
      <c r="H99" s="239"/>
      <c r="I99" s="239"/>
      <c r="J99" s="239"/>
      <c r="K99" s="239"/>
      <c r="L99" s="240"/>
      <c r="M99" s="35"/>
      <c r="N99" s="236"/>
      <c r="O99" s="237"/>
      <c r="P99" s="49"/>
    </row>
    <row r="100" spans="1:16" ht="21" customHeight="1" x14ac:dyDescent="0.15">
      <c r="A100" s="25"/>
      <c r="B100" s="67"/>
      <c r="C100" s="35"/>
      <c r="D100" s="31"/>
      <c r="E100" s="238"/>
      <c r="F100" s="239"/>
      <c r="G100" s="239"/>
      <c r="H100" s="239"/>
      <c r="I100" s="239"/>
      <c r="J100" s="239"/>
      <c r="K100" s="239"/>
      <c r="L100" s="240"/>
      <c r="M100" s="35"/>
      <c r="N100" s="236"/>
      <c r="O100" s="237"/>
      <c r="P100" s="49"/>
    </row>
    <row r="101" spans="1:16" ht="21" customHeight="1" x14ac:dyDescent="0.15">
      <c r="A101" s="25"/>
      <c r="B101" s="67"/>
      <c r="C101" s="35"/>
      <c r="D101" s="31"/>
      <c r="E101" s="238"/>
      <c r="F101" s="239"/>
      <c r="G101" s="239"/>
      <c r="H101" s="239"/>
      <c r="I101" s="239"/>
      <c r="J101" s="239"/>
      <c r="K101" s="239"/>
      <c r="L101" s="240"/>
      <c r="M101" s="35"/>
      <c r="N101" s="236"/>
      <c r="O101" s="237"/>
      <c r="P101" s="49"/>
    </row>
    <row r="102" spans="1:16" ht="21" customHeight="1" x14ac:dyDescent="0.15">
      <c r="A102" s="25"/>
      <c r="B102" s="67"/>
      <c r="C102" s="35"/>
      <c r="D102" s="31"/>
      <c r="E102" s="238"/>
      <c r="F102" s="239"/>
      <c r="G102" s="239"/>
      <c r="H102" s="239"/>
      <c r="I102" s="239"/>
      <c r="J102" s="239"/>
      <c r="K102" s="239"/>
      <c r="L102" s="240"/>
      <c r="M102" s="35"/>
      <c r="N102" s="236"/>
      <c r="O102" s="237"/>
      <c r="P102" s="49"/>
    </row>
    <row r="103" spans="1:16" ht="21" customHeight="1" x14ac:dyDescent="0.15">
      <c r="A103" s="25"/>
      <c r="B103" s="67"/>
      <c r="C103" s="35"/>
      <c r="D103" s="31"/>
      <c r="E103" s="238"/>
      <c r="F103" s="239"/>
      <c r="G103" s="239"/>
      <c r="H103" s="239"/>
      <c r="I103" s="239"/>
      <c r="J103" s="239"/>
      <c r="K103" s="239"/>
      <c r="L103" s="240"/>
      <c r="M103" s="35"/>
      <c r="N103" s="236"/>
      <c r="O103" s="237"/>
      <c r="P103" s="49"/>
    </row>
    <row r="104" spans="1:16" ht="21" customHeight="1" x14ac:dyDescent="0.15">
      <c r="A104" s="25"/>
      <c r="B104" s="67"/>
      <c r="C104" s="35"/>
      <c r="D104" s="31"/>
      <c r="E104" s="238"/>
      <c r="F104" s="239"/>
      <c r="G104" s="239"/>
      <c r="H104" s="239"/>
      <c r="I104" s="239"/>
      <c r="J104" s="239"/>
      <c r="K104" s="239"/>
      <c r="L104" s="240"/>
      <c r="M104" s="35"/>
      <c r="N104" s="236"/>
      <c r="O104" s="237"/>
      <c r="P104" s="49"/>
    </row>
    <row r="105" spans="1:16" ht="21" customHeight="1" x14ac:dyDescent="0.15">
      <c r="A105" s="25"/>
      <c r="B105" s="67"/>
      <c r="C105" s="35"/>
      <c r="D105" s="31"/>
      <c r="E105" s="238"/>
      <c r="F105" s="239"/>
      <c r="G105" s="239"/>
      <c r="H105" s="239"/>
      <c r="I105" s="239"/>
      <c r="J105" s="239"/>
      <c r="K105" s="239"/>
      <c r="L105" s="240"/>
      <c r="M105" s="35"/>
      <c r="N105" s="236"/>
      <c r="O105" s="237"/>
      <c r="P105" s="49"/>
    </row>
    <row r="106" spans="1:16" ht="21" customHeight="1" x14ac:dyDescent="0.15">
      <c r="A106" s="25"/>
      <c r="B106" s="67"/>
      <c r="C106" s="35"/>
      <c r="D106" s="31"/>
      <c r="E106" s="238"/>
      <c r="F106" s="239"/>
      <c r="G106" s="239"/>
      <c r="H106" s="239"/>
      <c r="I106" s="239"/>
      <c r="J106" s="239"/>
      <c r="K106" s="239"/>
      <c r="L106" s="240"/>
      <c r="M106" s="35"/>
      <c r="N106" s="236"/>
      <c r="O106" s="237"/>
      <c r="P106" s="49"/>
    </row>
    <row r="107" spans="1:16" ht="21" customHeight="1" x14ac:dyDescent="0.15">
      <c r="A107" s="25"/>
      <c r="B107" s="67"/>
      <c r="C107" s="35"/>
      <c r="D107" s="31"/>
      <c r="E107" s="238"/>
      <c r="F107" s="239"/>
      <c r="G107" s="239"/>
      <c r="H107" s="239"/>
      <c r="I107" s="239"/>
      <c r="J107" s="239"/>
      <c r="K107" s="239"/>
      <c r="L107" s="240"/>
      <c r="M107" s="35"/>
      <c r="N107" s="236"/>
      <c r="O107" s="237"/>
      <c r="P107" s="49"/>
    </row>
    <row r="108" spans="1:16" ht="21" customHeight="1" x14ac:dyDescent="0.15">
      <c r="A108" s="25"/>
      <c r="B108" s="67"/>
      <c r="C108" s="35"/>
      <c r="D108" s="31"/>
      <c r="E108" s="238"/>
      <c r="F108" s="239"/>
      <c r="G108" s="239"/>
      <c r="H108" s="239"/>
      <c r="I108" s="239"/>
      <c r="J108" s="239"/>
      <c r="K108" s="239"/>
      <c r="L108" s="240"/>
      <c r="M108" s="35"/>
      <c r="N108" s="236"/>
      <c r="O108" s="237"/>
      <c r="P108" s="49"/>
    </row>
    <row r="109" spans="1:16" ht="21" customHeight="1" x14ac:dyDescent="0.15">
      <c r="A109" s="25"/>
      <c r="B109" s="67"/>
      <c r="C109" s="35"/>
      <c r="D109" s="31"/>
      <c r="E109" s="238"/>
      <c r="F109" s="239"/>
      <c r="G109" s="239"/>
      <c r="H109" s="239"/>
      <c r="I109" s="239"/>
      <c r="J109" s="239"/>
      <c r="K109" s="239"/>
      <c r="L109" s="240"/>
      <c r="M109" s="35"/>
      <c r="N109" s="236"/>
      <c r="O109" s="237"/>
      <c r="P109" s="49"/>
    </row>
    <row r="110" spans="1:16" ht="21" customHeight="1" x14ac:dyDescent="0.15">
      <c r="A110" s="25"/>
      <c r="B110" s="67"/>
      <c r="C110" s="35"/>
      <c r="D110" s="31"/>
      <c r="E110" s="238"/>
      <c r="F110" s="239"/>
      <c r="G110" s="239"/>
      <c r="H110" s="239"/>
      <c r="I110" s="239"/>
      <c r="J110" s="239"/>
      <c r="K110" s="239"/>
      <c r="L110" s="240"/>
      <c r="M110" s="35"/>
      <c r="N110" s="236"/>
      <c r="O110" s="237"/>
      <c r="P110" s="49"/>
    </row>
    <row r="111" spans="1:16" ht="21" customHeight="1" x14ac:dyDescent="0.15">
      <c r="A111" s="25"/>
      <c r="B111" s="67"/>
      <c r="C111" s="35"/>
      <c r="D111" s="31"/>
      <c r="E111" s="238"/>
      <c r="F111" s="239"/>
      <c r="G111" s="239"/>
      <c r="H111" s="239"/>
      <c r="I111" s="239"/>
      <c r="J111" s="239"/>
      <c r="K111" s="239"/>
      <c r="L111" s="240"/>
      <c r="M111" s="35"/>
      <c r="N111" s="236"/>
      <c r="O111" s="237"/>
      <c r="P111" s="49"/>
    </row>
    <row r="112" spans="1:16" ht="21" customHeight="1" x14ac:dyDescent="0.15">
      <c r="A112" s="25"/>
      <c r="B112" s="67"/>
      <c r="C112" s="35"/>
      <c r="D112" s="31"/>
      <c r="E112" s="238"/>
      <c r="F112" s="239"/>
      <c r="G112" s="239"/>
      <c r="H112" s="239"/>
      <c r="I112" s="239"/>
      <c r="J112" s="239"/>
      <c r="K112" s="239"/>
      <c r="L112" s="240"/>
      <c r="M112" s="35"/>
      <c r="N112" s="236"/>
      <c r="O112" s="237"/>
      <c r="P112" s="49"/>
    </row>
    <row r="113" spans="1:16" ht="21" customHeight="1" x14ac:dyDescent="0.15">
      <c r="A113" s="25"/>
      <c r="B113" s="67"/>
      <c r="C113" s="35"/>
      <c r="D113" s="31"/>
      <c r="E113" s="238"/>
      <c r="F113" s="239"/>
      <c r="G113" s="239"/>
      <c r="H113" s="239"/>
      <c r="I113" s="239"/>
      <c r="J113" s="239"/>
      <c r="K113" s="239"/>
      <c r="L113" s="240"/>
      <c r="M113" s="35"/>
      <c r="N113" s="236"/>
      <c r="O113" s="237"/>
      <c r="P113" s="49"/>
    </row>
    <row r="114" spans="1:16" ht="21" customHeight="1" x14ac:dyDescent="0.15">
      <c r="A114" s="25"/>
      <c r="B114" s="67"/>
      <c r="C114" s="35"/>
      <c r="D114" s="31"/>
      <c r="E114" s="238"/>
      <c r="F114" s="239"/>
      <c r="G114" s="239"/>
      <c r="H114" s="239"/>
      <c r="I114" s="239"/>
      <c r="J114" s="239"/>
      <c r="K114" s="239"/>
      <c r="L114" s="240"/>
      <c r="M114" s="35"/>
      <c r="N114" s="236"/>
      <c r="O114" s="237"/>
      <c r="P114" s="49"/>
    </row>
    <row r="115" spans="1:16" ht="21" customHeight="1" x14ac:dyDescent="0.15">
      <c r="A115" s="25"/>
      <c r="B115" s="67"/>
      <c r="C115" s="35"/>
      <c r="D115" s="31"/>
      <c r="E115" s="238"/>
      <c r="F115" s="239"/>
      <c r="G115" s="239"/>
      <c r="H115" s="239"/>
      <c r="I115" s="239"/>
      <c r="J115" s="239"/>
      <c r="K115" s="239"/>
      <c r="L115" s="240"/>
      <c r="M115" s="35"/>
      <c r="N115" s="236"/>
      <c r="O115" s="237"/>
      <c r="P115" s="49"/>
    </row>
    <row r="116" spans="1:16" ht="21" customHeight="1" x14ac:dyDescent="0.15">
      <c r="A116" s="25"/>
      <c r="B116" s="67"/>
      <c r="C116" s="35"/>
      <c r="D116" s="31"/>
      <c r="E116" s="238"/>
      <c r="F116" s="239"/>
      <c r="G116" s="239"/>
      <c r="H116" s="239"/>
      <c r="I116" s="239"/>
      <c r="J116" s="239"/>
      <c r="K116" s="239"/>
      <c r="L116" s="240"/>
      <c r="M116" s="35"/>
      <c r="N116" s="236"/>
      <c r="O116" s="237"/>
      <c r="P116" s="49"/>
    </row>
    <row r="117" spans="1:16" ht="21" customHeight="1" x14ac:dyDescent="0.15">
      <c r="A117" s="25"/>
      <c r="B117" s="67"/>
      <c r="C117" s="35"/>
      <c r="D117" s="31"/>
      <c r="E117" s="238"/>
      <c r="F117" s="239"/>
      <c r="G117" s="239"/>
      <c r="H117" s="239"/>
      <c r="I117" s="239"/>
      <c r="J117" s="239"/>
      <c r="K117" s="239"/>
      <c r="L117" s="240"/>
      <c r="M117" s="35"/>
      <c r="N117" s="236"/>
      <c r="O117" s="237"/>
      <c r="P117" s="49"/>
    </row>
    <row r="118" spans="1:16" ht="21" customHeight="1" x14ac:dyDescent="0.15">
      <c r="A118" s="25"/>
      <c r="B118" s="67"/>
      <c r="C118" s="35"/>
      <c r="D118" s="31"/>
      <c r="E118" s="238"/>
      <c r="F118" s="239"/>
      <c r="G118" s="239"/>
      <c r="H118" s="239"/>
      <c r="I118" s="239"/>
      <c r="J118" s="239"/>
      <c r="K118" s="239"/>
      <c r="L118" s="240"/>
      <c r="M118" s="35"/>
      <c r="N118" s="236"/>
      <c r="O118" s="237"/>
      <c r="P118" s="49"/>
    </row>
    <row r="119" spans="1:16" ht="21" customHeight="1" x14ac:dyDescent="0.15">
      <c r="A119" s="25"/>
      <c r="B119" s="67"/>
      <c r="C119" s="35"/>
      <c r="D119" s="31"/>
      <c r="E119" s="238"/>
      <c r="F119" s="239"/>
      <c r="G119" s="239"/>
      <c r="H119" s="239"/>
      <c r="I119" s="239"/>
      <c r="J119" s="239"/>
      <c r="K119" s="239"/>
      <c r="L119" s="240"/>
      <c r="M119" s="35"/>
      <c r="N119" s="236"/>
      <c r="O119" s="237"/>
      <c r="P119" s="49"/>
    </row>
    <row r="120" spans="1:16" ht="21" customHeight="1" x14ac:dyDescent="0.15">
      <c r="A120" s="25"/>
      <c r="B120" s="67"/>
      <c r="C120" s="35"/>
      <c r="D120" s="31"/>
      <c r="E120" s="238"/>
      <c r="F120" s="239"/>
      <c r="G120" s="239"/>
      <c r="H120" s="239"/>
      <c r="I120" s="239"/>
      <c r="J120" s="239"/>
      <c r="K120" s="239"/>
      <c r="L120" s="240"/>
      <c r="M120" s="35"/>
      <c r="N120" s="236"/>
      <c r="O120" s="237"/>
      <c r="P120" s="49"/>
    </row>
    <row r="121" spans="1:16" ht="21" customHeight="1" x14ac:dyDescent="0.15">
      <c r="A121" s="25"/>
      <c r="B121" s="67"/>
      <c r="C121" s="35"/>
      <c r="D121" s="31"/>
      <c r="E121" s="238"/>
      <c r="F121" s="239"/>
      <c r="G121" s="239"/>
      <c r="H121" s="239"/>
      <c r="I121" s="239"/>
      <c r="J121" s="239"/>
      <c r="K121" s="239"/>
      <c r="L121" s="240"/>
      <c r="M121" s="35"/>
      <c r="N121" s="236"/>
      <c r="O121" s="237"/>
      <c r="P121" s="49"/>
    </row>
    <row r="122" spans="1:16" ht="21" customHeight="1" x14ac:dyDescent="0.15">
      <c r="A122" s="25"/>
      <c r="B122" s="67"/>
      <c r="C122" s="35"/>
      <c r="D122" s="31"/>
      <c r="E122" s="238"/>
      <c r="F122" s="239"/>
      <c r="G122" s="239"/>
      <c r="H122" s="239"/>
      <c r="I122" s="239"/>
      <c r="J122" s="239"/>
      <c r="K122" s="239"/>
      <c r="L122" s="240"/>
      <c r="M122" s="35"/>
      <c r="N122" s="236"/>
      <c r="O122" s="237"/>
      <c r="P122" s="49"/>
    </row>
    <row r="123" spans="1:16" ht="21" customHeight="1" x14ac:dyDescent="0.15">
      <c r="A123" s="25"/>
      <c r="B123" s="67"/>
      <c r="C123" s="35"/>
      <c r="D123" s="31"/>
      <c r="E123" s="238"/>
      <c r="F123" s="239"/>
      <c r="G123" s="239"/>
      <c r="H123" s="239"/>
      <c r="I123" s="239"/>
      <c r="J123" s="239"/>
      <c r="K123" s="239"/>
      <c r="L123" s="240"/>
      <c r="M123" s="35"/>
      <c r="N123" s="236"/>
      <c r="O123" s="237"/>
      <c r="P123" s="49"/>
    </row>
    <row r="124" spans="1:16" ht="21" customHeight="1" x14ac:dyDescent="0.15">
      <c r="A124" s="25"/>
      <c r="B124" s="67"/>
      <c r="C124" s="35"/>
      <c r="D124" s="31"/>
      <c r="E124" s="238"/>
      <c r="F124" s="239"/>
      <c r="G124" s="239"/>
      <c r="H124" s="239"/>
      <c r="I124" s="239"/>
      <c r="J124" s="239"/>
      <c r="K124" s="239"/>
      <c r="L124" s="240"/>
      <c r="M124" s="35"/>
      <c r="N124" s="236"/>
      <c r="O124" s="237"/>
      <c r="P124" s="49"/>
    </row>
    <row r="125" spans="1:16" ht="21" customHeight="1" x14ac:dyDescent="0.15">
      <c r="A125" s="25"/>
      <c r="B125" s="67"/>
      <c r="C125" s="35"/>
      <c r="D125" s="31"/>
      <c r="E125" s="238"/>
      <c r="F125" s="239"/>
      <c r="G125" s="239"/>
      <c r="H125" s="239"/>
      <c r="I125" s="239"/>
      <c r="J125" s="239"/>
      <c r="K125" s="239"/>
      <c r="L125" s="240"/>
      <c r="M125" s="35"/>
      <c r="N125" s="236"/>
      <c r="O125" s="237"/>
      <c r="P125" s="49"/>
    </row>
    <row r="126" spans="1:16" ht="21" customHeight="1" x14ac:dyDescent="0.15">
      <c r="A126" s="25"/>
      <c r="B126" s="67"/>
      <c r="C126" s="35"/>
      <c r="D126" s="31"/>
      <c r="E126" s="238"/>
      <c r="F126" s="239"/>
      <c r="G126" s="239"/>
      <c r="H126" s="239"/>
      <c r="I126" s="239"/>
      <c r="J126" s="239"/>
      <c r="K126" s="239"/>
      <c r="L126" s="240"/>
      <c r="M126" s="35"/>
      <c r="N126" s="236"/>
      <c r="O126" s="237"/>
      <c r="P126" s="49"/>
    </row>
    <row r="127" spans="1:16" ht="21" customHeight="1" thickBot="1" x14ac:dyDescent="0.2">
      <c r="A127" s="43"/>
      <c r="B127" s="68"/>
      <c r="C127" s="23"/>
      <c r="D127" s="33"/>
      <c r="E127" s="250"/>
      <c r="F127" s="251"/>
      <c r="G127" s="251"/>
      <c r="H127" s="251"/>
      <c r="I127" s="251"/>
      <c r="J127" s="251"/>
      <c r="K127" s="251"/>
      <c r="L127" s="252"/>
      <c r="M127" s="23"/>
      <c r="N127" s="222"/>
      <c r="O127" s="223"/>
      <c r="P127" s="50"/>
    </row>
    <row r="128" spans="1:16" ht="12" customHeight="1" thickTop="1" x14ac:dyDescent="0.15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92"/>
    </row>
    <row r="129" spans="1:16" ht="27.75" customHeight="1" thickBot="1" x14ac:dyDescent="0.2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92"/>
    </row>
    <row r="130" spans="1:16" ht="15" thickTop="1" thickBot="1" x14ac:dyDescent="0.2">
      <c r="A130" s="253" t="s">
        <v>0</v>
      </c>
      <c r="B130" s="255" t="s">
        <v>1</v>
      </c>
      <c r="C130" s="257" t="s">
        <v>2</v>
      </c>
      <c r="D130" s="258"/>
      <c r="E130" s="259" t="s">
        <v>4</v>
      </c>
      <c r="F130" s="260"/>
      <c r="G130" s="260"/>
      <c r="H130" s="260"/>
      <c r="I130" s="260"/>
      <c r="J130" s="260"/>
      <c r="K130" s="260"/>
      <c r="L130" s="261"/>
      <c r="M130" s="257" t="s">
        <v>5</v>
      </c>
      <c r="N130" s="265"/>
      <c r="O130" s="258"/>
      <c r="P130" s="241" t="s">
        <v>10</v>
      </c>
    </row>
    <row r="131" spans="1:16" ht="25.5" customHeight="1" thickBot="1" x14ac:dyDescent="0.2">
      <c r="A131" s="254"/>
      <c r="B131" s="256"/>
      <c r="C131" s="89" t="s">
        <v>146</v>
      </c>
      <c r="D131" s="90" t="s">
        <v>9</v>
      </c>
      <c r="E131" s="262"/>
      <c r="F131" s="263"/>
      <c r="G131" s="263"/>
      <c r="H131" s="263"/>
      <c r="I131" s="263"/>
      <c r="J131" s="263"/>
      <c r="K131" s="263"/>
      <c r="L131" s="264"/>
      <c r="M131" s="91" t="s">
        <v>6</v>
      </c>
      <c r="N131" s="243" t="s">
        <v>7</v>
      </c>
      <c r="O131" s="244"/>
      <c r="P131" s="242"/>
    </row>
    <row r="132" spans="1:16" ht="21" customHeight="1" thickTop="1" x14ac:dyDescent="0.15">
      <c r="A132" s="24"/>
      <c r="B132" s="66"/>
      <c r="C132" s="20"/>
      <c r="D132" s="32"/>
      <c r="E132" s="245"/>
      <c r="F132" s="246"/>
      <c r="G132" s="246"/>
      <c r="H132" s="246"/>
      <c r="I132" s="246"/>
      <c r="J132" s="246"/>
      <c r="K132" s="246"/>
      <c r="L132" s="247"/>
      <c r="M132" s="28"/>
      <c r="N132" s="248"/>
      <c r="O132" s="249"/>
      <c r="P132" s="48"/>
    </row>
    <row r="133" spans="1:16" ht="21" customHeight="1" x14ac:dyDescent="0.15">
      <c r="A133" s="25"/>
      <c r="B133" s="67"/>
      <c r="C133" s="35"/>
      <c r="D133" s="31"/>
      <c r="E133" s="238"/>
      <c r="F133" s="239"/>
      <c r="G133" s="239"/>
      <c r="H133" s="239"/>
      <c r="I133" s="239"/>
      <c r="J133" s="239"/>
      <c r="K133" s="239"/>
      <c r="L133" s="240"/>
      <c r="M133" s="35"/>
      <c r="N133" s="236"/>
      <c r="O133" s="237"/>
      <c r="P133" s="49"/>
    </row>
    <row r="134" spans="1:16" ht="21" customHeight="1" x14ac:dyDescent="0.15">
      <c r="A134" s="25"/>
      <c r="B134" s="67"/>
      <c r="C134" s="35"/>
      <c r="D134" s="31"/>
      <c r="E134" s="238"/>
      <c r="F134" s="239"/>
      <c r="G134" s="239"/>
      <c r="H134" s="239"/>
      <c r="I134" s="239"/>
      <c r="J134" s="239"/>
      <c r="K134" s="239"/>
      <c r="L134" s="240"/>
      <c r="M134" s="35"/>
      <c r="N134" s="236"/>
      <c r="O134" s="237"/>
      <c r="P134" s="49"/>
    </row>
    <row r="135" spans="1:16" ht="21" customHeight="1" x14ac:dyDescent="0.15">
      <c r="A135" s="25"/>
      <c r="B135" s="67"/>
      <c r="C135" s="35"/>
      <c r="D135" s="31"/>
      <c r="E135" s="238"/>
      <c r="F135" s="239"/>
      <c r="G135" s="239"/>
      <c r="H135" s="239"/>
      <c r="I135" s="239"/>
      <c r="J135" s="239"/>
      <c r="K135" s="239"/>
      <c r="L135" s="240"/>
      <c r="M135" s="35"/>
      <c r="N135" s="236"/>
      <c r="O135" s="237"/>
      <c r="P135" s="49"/>
    </row>
    <row r="136" spans="1:16" ht="21" customHeight="1" x14ac:dyDescent="0.15">
      <c r="A136" s="25"/>
      <c r="B136" s="67"/>
      <c r="C136" s="35"/>
      <c r="D136" s="31"/>
      <c r="E136" s="238"/>
      <c r="F136" s="239"/>
      <c r="G136" s="239"/>
      <c r="H136" s="239"/>
      <c r="I136" s="239"/>
      <c r="J136" s="239"/>
      <c r="K136" s="239"/>
      <c r="L136" s="240"/>
      <c r="M136" s="35"/>
      <c r="N136" s="236"/>
      <c r="O136" s="237"/>
      <c r="P136" s="49"/>
    </row>
    <row r="137" spans="1:16" ht="21" customHeight="1" x14ac:dyDescent="0.15">
      <c r="A137" s="25"/>
      <c r="B137" s="67"/>
      <c r="C137" s="35"/>
      <c r="D137" s="31"/>
      <c r="E137" s="238"/>
      <c r="F137" s="239"/>
      <c r="G137" s="239"/>
      <c r="H137" s="239"/>
      <c r="I137" s="239"/>
      <c r="J137" s="239"/>
      <c r="K137" s="239"/>
      <c r="L137" s="240"/>
      <c r="M137" s="35"/>
      <c r="N137" s="236"/>
      <c r="O137" s="237"/>
      <c r="P137" s="49"/>
    </row>
    <row r="138" spans="1:16" ht="21" customHeight="1" x14ac:dyDescent="0.15">
      <c r="A138" s="25"/>
      <c r="B138" s="67"/>
      <c r="C138" s="35"/>
      <c r="D138" s="31"/>
      <c r="E138" s="238"/>
      <c r="F138" s="239"/>
      <c r="G138" s="239"/>
      <c r="H138" s="239"/>
      <c r="I138" s="239"/>
      <c r="J138" s="239"/>
      <c r="K138" s="239"/>
      <c r="L138" s="240"/>
      <c r="M138" s="35"/>
      <c r="N138" s="236"/>
      <c r="O138" s="237"/>
      <c r="P138" s="49"/>
    </row>
    <row r="139" spans="1:16" ht="21" customHeight="1" x14ac:dyDescent="0.15">
      <c r="A139" s="25"/>
      <c r="B139" s="67"/>
      <c r="C139" s="35"/>
      <c r="D139" s="31"/>
      <c r="E139" s="238"/>
      <c r="F139" s="239"/>
      <c r="G139" s="239"/>
      <c r="H139" s="239"/>
      <c r="I139" s="239"/>
      <c r="J139" s="239"/>
      <c r="K139" s="239"/>
      <c r="L139" s="240"/>
      <c r="M139" s="35"/>
      <c r="N139" s="236"/>
      <c r="O139" s="237"/>
      <c r="P139" s="49"/>
    </row>
    <row r="140" spans="1:16" ht="21" customHeight="1" x14ac:dyDescent="0.15">
      <c r="A140" s="25"/>
      <c r="B140" s="67"/>
      <c r="C140" s="35"/>
      <c r="D140" s="31"/>
      <c r="E140" s="238"/>
      <c r="F140" s="239"/>
      <c r="G140" s="239"/>
      <c r="H140" s="239"/>
      <c r="I140" s="239"/>
      <c r="J140" s="239"/>
      <c r="K140" s="239"/>
      <c r="L140" s="240"/>
      <c r="M140" s="35"/>
      <c r="N140" s="236"/>
      <c r="O140" s="237"/>
      <c r="P140" s="49"/>
    </row>
    <row r="141" spans="1:16" ht="21" customHeight="1" x14ac:dyDescent="0.15">
      <c r="A141" s="25"/>
      <c r="B141" s="67"/>
      <c r="C141" s="35"/>
      <c r="D141" s="31"/>
      <c r="E141" s="238"/>
      <c r="F141" s="239"/>
      <c r="G141" s="239"/>
      <c r="H141" s="239"/>
      <c r="I141" s="239"/>
      <c r="J141" s="239"/>
      <c r="K141" s="239"/>
      <c r="L141" s="240"/>
      <c r="M141" s="35"/>
      <c r="N141" s="236"/>
      <c r="O141" s="237"/>
      <c r="P141" s="49"/>
    </row>
    <row r="142" spans="1:16" ht="21" customHeight="1" x14ac:dyDescent="0.15">
      <c r="A142" s="25"/>
      <c r="B142" s="67"/>
      <c r="C142" s="35"/>
      <c r="D142" s="31"/>
      <c r="E142" s="238"/>
      <c r="F142" s="239"/>
      <c r="G142" s="239"/>
      <c r="H142" s="239"/>
      <c r="I142" s="239"/>
      <c r="J142" s="239"/>
      <c r="K142" s="239"/>
      <c r="L142" s="240"/>
      <c r="M142" s="35"/>
      <c r="N142" s="236"/>
      <c r="O142" s="237"/>
      <c r="P142" s="49"/>
    </row>
    <row r="143" spans="1:16" ht="21" customHeight="1" x14ac:dyDescent="0.15">
      <c r="A143" s="25"/>
      <c r="B143" s="67"/>
      <c r="C143" s="35"/>
      <c r="D143" s="31"/>
      <c r="E143" s="233"/>
      <c r="F143" s="234"/>
      <c r="G143" s="234"/>
      <c r="H143" s="234"/>
      <c r="I143" s="234"/>
      <c r="J143" s="234"/>
      <c r="K143" s="234"/>
      <c r="L143" s="235"/>
      <c r="M143" s="35"/>
      <c r="N143" s="236"/>
      <c r="O143" s="237"/>
      <c r="P143" s="49"/>
    </row>
    <row r="144" spans="1:16" ht="21" customHeight="1" x14ac:dyDescent="0.15">
      <c r="A144" s="25"/>
      <c r="B144" s="67"/>
      <c r="C144" s="35"/>
      <c r="D144" s="31"/>
      <c r="E144" s="233"/>
      <c r="F144" s="234"/>
      <c r="G144" s="234"/>
      <c r="H144" s="234"/>
      <c r="I144" s="234"/>
      <c r="J144" s="234"/>
      <c r="K144" s="234"/>
      <c r="L144" s="235"/>
      <c r="M144" s="35"/>
      <c r="N144" s="236"/>
      <c r="O144" s="237"/>
      <c r="P144" s="49"/>
    </row>
    <row r="145" spans="1:21" ht="21" customHeight="1" x14ac:dyDescent="0.15">
      <c r="A145" s="25"/>
      <c r="B145" s="67"/>
      <c r="C145" s="35"/>
      <c r="D145" s="31"/>
      <c r="E145" s="233"/>
      <c r="F145" s="234"/>
      <c r="G145" s="234"/>
      <c r="H145" s="234"/>
      <c r="I145" s="234"/>
      <c r="J145" s="234"/>
      <c r="K145" s="234"/>
      <c r="L145" s="235"/>
      <c r="M145" s="35"/>
      <c r="N145" s="236"/>
      <c r="O145" s="237"/>
      <c r="P145" s="49"/>
    </row>
    <row r="146" spans="1:21" ht="21" customHeight="1" x14ac:dyDescent="0.15">
      <c r="A146" s="25"/>
      <c r="B146" s="67"/>
      <c r="C146" s="35"/>
      <c r="D146" s="31"/>
      <c r="E146" s="233"/>
      <c r="F146" s="234"/>
      <c r="G146" s="234"/>
      <c r="H146" s="234"/>
      <c r="I146" s="234"/>
      <c r="J146" s="234"/>
      <c r="K146" s="234"/>
      <c r="L146" s="235"/>
      <c r="M146" s="35"/>
      <c r="N146" s="236"/>
      <c r="O146" s="237"/>
      <c r="P146" s="49"/>
    </row>
    <row r="147" spans="1:21" ht="21" customHeight="1" x14ac:dyDescent="0.15">
      <c r="A147" s="25"/>
      <c r="B147" s="67"/>
      <c r="C147" s="35"/>
      <c r="D147" s="31"/>
      <c r="E147" s="233"/>
      <c r="F147" s="234"/>
      <c r="G147" s="234"/>
      <c r="H147" s="234"/>
      <c r="I147" s="234"/>
      <c r="J147" s="234"/>
      <c r="K147" s="234"/>
      <c r="L147" s="235"/>
      <c r="M147" s="35"/>
      <c r="N147" s="236"/>
      <c r="O147" s="237"/>
      <c r="P147" s="49"/>
    </row>
    <row r="148" spans="1:21" ht="0.75" customHeight="1" thickBot="1" x14ac:dyDescent="0.2">
      <c r="A148" s="25"/>
      <c r="B148" s="67"/>
      <c r="C148" s="35"/>
      <c r="D148" s="31"/>
      <c r="E148" s="233"/>
      <c r="F148" s="234"/>
      <c r="G148" s="234"/>
      <c r="H148" s="234"/>
      <c r="I148" s="234"/>
      <c r="J148" s="234"/>
      <c r="K148" s="234"/>
      <c r="L148" s="235"/>
      <c r="M148" s="20"/>
      <c r="N148" s="236"/>
      <c r="O148" s="237"/>
      <c r="P148" s="49"/>
    </row>
    <row r="149" spans="1:21" ht="12" hidden="1" customHeight="1" thickBot="1" x14ac:dyDescent="0.2">
      <c r="A149" s="26"/>
      <c r="B149" s="69"/>
      <c r="C149" s="36"/>
      <c r="D149" s="37"/>
      <c r="E149" s="219"/>
      <c r="F149" s="220"/>
      <c r="G149" s="220"/>
      <c r="H149" s="220"/>
      <c r="I149" s="220"/>
      <c r="J149" s="220"/>
      <c r="K149" s="220"/>
      <c r="L149" s="221"/>
      <c r="M149" s="28"/>
      <c r="N149" s="222"/>
      <c r="O149" s="223"/>
      <c r="P149" s="52"/>
    </row>
    <row r="150" spans="1:21" ht="18.75" customHeight="1" thickTop="1" thickBot="1" x14ac:dyDescent="0.2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10"/>
      <c r="N150" s="224" t="s">
        <v>141</v>
      </c>
      <c r="O150" s="225"/>
      <c r="P150" s="93">
        <f>SUM(P9:P149)</f>
        <v>0</v>
      </c>
    </row>
    <row r="151" spans="1:21" ht="14.25" customHeight="1" thickTop="1" x14ac:dyDescent="0.15">
      <c r="A151" s="226" t="s">
        <v>142</v>
      </c>
      <c r="B151" s="226"/>
      <c r="C151" s="226"/>
      <c r="D151" s="226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2"/>
    </row>
    <row r="152" spans="1:21" ht="14.25" customHeight="1" thickBot="1" x14ac:dyDescent="0.2">
      <c r="A152" s="227" t="s">
        <v>143</v>
      </c>
      <c r="B152" s="227"/>
      <c r="C152" s="227"/>
      <c r="D152" s="227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3"/>
      <c r="S152" s="86"/>
    </row>
    <row r="153" spans="1:21" ht="14.25" thickTop="1" x14ac:dyDescent="0.15">
      <c r="A153" s="207" t="s">
        <v>15</v>
      </c>
      <c r="B153" s="228"/>
      <c r="C153" s="229" t="s">
        <v>3</v>
      </c>
      <c r="D153" s="230"/>
      <c r="E153" s="231" t="s">
        <v>16</v>
      </c>
      <c r="F153" s="232"/>
      <c r="G153" s="111"/>
      <c r="H153" s="111"/>
      <c r="I153" s="111"/>
      <c r="J153" s="111"/>
      <c r="K153" s="111"/>
      <c r="L153" s="111"/>
      <c r="M153" s="111"/>
      <c r="N153" s="111"/>
      <c r="O153" s="111"/>
      <c r="P153" s="113"/>
      <c r="S153" s="86"/>
    </row>
    <row r="154" spans="1:21" ht="20.100000000000001" customHeight="1" thickBot="1" x14ac:dyDescent="0.2">
      <c r="A154" s="198">
        <f>A159+C159</f>
        <v>0</v>
      </c>
      <c r="B154" s="200"/>
      <c r="C154" s="189">
        <f>SUM(E159:N159)</f>
        <v>0</v>
      </c>
      <c r="D154" s="206"/>
      <c r="E154" s="173">
        <f>A154+C154</f>
        <v>0</v>
      </c>
      <c r="F154" s="174"/>
      <c r="G154" s="114"/>
      <c r="H154" s="114"/>
      <c r="I154" s="114"/>
      <c r="J154" s="114"/>
      <c r="K154" s="111"/>
      <c r="L154" s="111"/>
      <c r="M154" s="111"/>
      <c r="N154" s="111"/>
      <c r="O154" s="111"/>
      <c r="P154" s="113"/>
      <c r="S154" s="86"/>
    </row>
    <row r="155" spans="1:21" ht="14.25" customHeight="1" thickTop="1" x14ac:dyDescent="0.15">
      <c r="A155" s="115"/>
      <c r="B155" s="115"/>
      <c r="C155" s="115"/>
      <c r="D155" s="115"/>
      <c r="E155" s="116"/>
      <c r="F155" s="116"/>
      <c r="G155" s="114"/>
      <c r="H155" s="114"/>
      <c r="I155" s="114"/>
      <c r="J155" s="114"/>
      <c r="K155" s="111"/>
      <c r="L155" s="111"/>
      <c r="M155" s="111"/>
      <c r="N155" s="111"/>
      <c r="O155" s="111"/>
      <c r="P155" s="113"/>
      <c r="S155" s="86"/>
    </row>
    <row r="156" spans="1:21" ht="14.25" customHeight="1" thickBot="1" x14ac:dyDescent="0.2">
      <c r="A156" s="117" t="s">
        <v>19</v>
      </c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8"/>
    </row>
    <row r="157" spans="1:21" ht="14.25" thickTop="1" x14ac:dyDescent="0.15">
      <c r="A157" s="207" t="s">
        <v>15</v>
      </c>
      <c r="B157" s="208"/>
      <c r="C157" s="208"/>
      <c r="D157" s="209"/>
      <c r="E157" s="208" t="s">
        <v>3</v>
      </c>
      <c r="F157" s="208"/>
      <c r="G157" s="208"/>
      <c r="H157" s="208"/>
      <c r="I157" s="208"/>
      <c r="J157" s="208"/>
      <c r="K157" s="208"/>
      <c r="L157" s="208"/>
      <c r="M157" s="208"/>
      <c r="N157" s="208"/>
      <c r="O157" s="210" t="s">
        <v>17</v>
      </c>
      <c r="P157" s="211"/>
    </row>
    <row r="158" spans="1:21" ht="22.5" customHeight="1" x14ac:dyDescent="0.15">
      <c r="A158" s="214" t="s">
        <v>18</v>
      </c>
      <c r="B158" s="215"/>
      <c r="C158" s="216" t="s">
        <v>137</v>
      </c>
      <c r="D158" s="217"/>
      <c r="E158" s="218" t="s">
        <v>152</v>
      </c>
      <c r="F158" s="215"/>
      <c r="G158" s="216" t="s">
        <v>166</v>
      </c>
      <c r="H158" s="215"/>
      <c r="I158" s="193" t="s">
        <v>157</v>
      </c>
      <c r="J158" s="194"/>
      <c r="K158" s="195" t="s">
        <v>158</v>
      </c>
      <c r="L158" s="196"/>
      <c r="M158" s="193" t="s">
        <v>159</v>
      </c>
      <c r="N158" s="197"/>
      <c r="O158" s="212"/>
      <c r="P158" s="213"/>
    </row>
    <row r="159" spans="1:21" ht="20.100000000000001" customHeight="1" thickBot="1" x14ac:dyDescent="0.2">
      <c r="A159" s="198">
        <f>SUMIF(C9:C149,"示",P9:P149)</f>
        <v>0</v>
      </c>
      <c r="B159" s="199"/>
      <c r="C159" s="200">
        <f>SUMIF(C9:C149,"参",P9:P149)</f>
        <v>0</v>
      </c>
      <c r="D159" s="200"/>
      <c r="E159" s="201">
        <f>SUMIF(D9:D149,"素",P9:P149)</f>
        <v>0</v>
      </c>
      <c r="F159" s="199"/>
      <c r="G159" s="202">
        <f>SUMIF($D$9:$D$149,"学",P9:$P$149)</f>
        <v>0</v>
      </c>
      <c r="H159" s="203"/>
      <c r="I159" s="189">
        <f>SUMIF($D$9:$D$149,"生",P9:$P$149)</f>
        <v>0</v>
      </c>
      <c r="J159" s="199"/>
      <c r="K159" s="189">
        <f>SUMIF($D$9:$D$149,"マ",$P9:P$149)</f>
        <v>0</v>
      </c>
      <c r="L159" s="199"/>
      <c r="M159" s="204">
        <f>SUMIF($D$9:$D$149,"連協",$P9:P$149)</f>
        <v>0</v>
      </c>
      <c r="N159" s="205"/>
      <c r="O159" s="173">
        <f>SUM(A159:N159)</f>
        <v>0</v>
      </c>
      <c r="P159" s="174"/>
      <c r="R159" s="86"/>
      <c r="U159" s="86"/>
    </row>
    <row r="160" spans="1:21" ht="7.35" customHeight="1" thickTop="1" x14ac:dyDescent="0.15">
      <c r="A160" s="115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6"/>
      <c r="P160" s="119"/>
      <c r="R160" s="86"/>
      <c r="U160" s="86"/>
    </row>
    <row r="161" spans="1:18" ht="14.25" customHeight="1" thickBot="1" x14ac:dyDescent="0.2">
      <c r="A161" s="117" t="s">
        <v>20</v>
      </c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8"/>
    </row>
    <row r="162" spans="1:18" ht="21.2" customHeight="1" thickTop="1" x14ac:dyDescent="0.15">
      <c r="A162" s="175" t="s">
        <v>207</v>
      </c>
      <c r="B162" s="176"/>
      <c r="C162" s="176"/>
      <c r="D162" s="177"/>
      <c r="E162" s="178" t="s">
        <v>208</v>
      </c>
      <c r="F162" s="179"/>
      <c r="G162" s="179"/>
      <c r="H162" s="180"/>
      <c r="I162" s="181" t="s">
        <v>147</v>
      </c>
      <c r="J162" s="182"/>
      <c r="K162" s="183"/>
      <c r="L162" s="181" t="s">
        <v>148</v>
      </c>
      <c r="M162" s="182"/>
      <c r="N162" s="182"/>
      <c r="O162" s="184"/>
      <c r="P162" s="120" t="s">
        <v>17</v>
      </c>
    </row>
    <row r="163" spans="1:18" ht="20.100000000000001" customHeight="1" thickBot="1" x14ac:dyDescent="0.2">
      <c r="A163" s="185">
        <f>SUMIF(M9:M149,"①",P9:P149)</f>
        <v>0</v>
      </c>
      <c r="B163" s="186"/>
      <c r="C163" s="186"/>
      <c r="D163" s="187"/>
      <c r="E163" s="188">
        <f>SUMIF(M9:N149,"②",P9:Q149)</f>
        <v>0</v>
      </c>
      <c r="F163" s="186">
        <f>SUMIF(O9:O149,"②",R9:R149)</f>
        <v>0</v>
      </c>
      <c r="G163" s="186">
        <f>SUMIF(P9:P149,"②",S9:S149)</f>
        <v>0</v>
      </c>
      <c r="H163" s="187">
        <f>SUMIF(Q9:Q149,"②",T9:T149)</f>
        <v>0</v>
      </c>
      <c r="I163" s="189">
        <f>SUMIF(L9:M149,"③",O9:P149)</f>
        <v>0</v>
      </c>
      <c r="J163" s="190"/>
      <c r="K163" s="191"/>
      <c r="L163" s="189">
        <f>SUMIF(L9:M149,"④",O9:P149)</f>
        <v>0</v>
      </c>
      <c r="M163" s="190"/>
      <c r="N163" s="190"/>
      <c r="O163" s="192"/>
      <c r="P163" s="96">
        <f>SUM(A163:O163)</f>
        <v>0</v>
      </c>
      <c r="Q163" s="86"/>
      <c r="R163" s="86"/>
    </row>
    <row r="164" spans="1:18" ht="14.25" thickTop="1" x14ac:dyDescent="0.15"/>
    <row r="165" spans="1:18" x14ac:dyDescent="0.15">
      <c r="N165" s="86"/>
      <c r="O165" s="86"/>
    </row>
    <row r="166" spans="1:18" x14ac:dyDescent="0.15">
      <c r="H166" s="98"/>
    </row>
    <row r="167" spans="1:18" x14ac:dyDescent="0.15">
      <c r="K167" s="86"/>
      <c r="L167" s="86"/>
    </row>
    <row r="168" spans="1:18" ht="15" customHeight="1" x14ac:dyDescent="0.15">
      <c r="P168" s="92"/>
    </row>
    <row r="169" spans="1:18" ht="15" hidden="1" customHeight="1" thickTop="1" thickBot="1" x14ac:dyDescent="0.2">
      <c r="D169" s="84" t="s">
        <v>221</v>
      </c>
      <c r="E169" s="170" t="s">
        <v>28</v>
      </c>
      <c r="F169" s="170" t="s">
        <v>29</v>
      </c>
      <c r="G169" s="170" t="s">
        <v>31</v>
      </c>
      <c r="H169" s="170" t="s">
        <v>33</v>
      </c>
    </row>
    <row r="170" spans="1:18" ht="20.25" hidden="1" customHeight="1" thickTop="1" x14ac:dyDescent="0.15">
      <c r="A170" s="99"/>
      <c r="B170" s="82" t="s">
        <v>151</v>
      </c>
      <c r="C170" s="100" t="s">
        <v>21</v>
      </c>
      <c r="D170" s="101" t="s">
        <v>28</v>
      </c>
      <c r="E170" s="171"/>
      <c r="F170" s="171"/>
      <c r="G170" s="105" t="s">
        <v>35</v>
      </c>
      <c r="H170" s="105" t="s">
        <v>35</v>
      </c>
      <c r="I170" s="95"/>
      <c r="J170" s="95"/>
      <c r="M170" s="102"/>
    </row>
    <row r="171" spans="1:18" ht="20.25" hidden="1" customHeight="1" x14ac:dyDescent="0.15">
      <c r="A171" s="99"/>
      <c r="B171" s="82" t="s">
        <v>164</v>
      </c>
      <c r="C171" s="103" t="s">
        <v>22</v>
      </c>
      <c r="D171" s="104" t="s">
        <v>29</v>
      </c>
      <c r="E171" s="94"/>
      <c r="F171" s="94"/>
      <c r="G171" s="106" t="s">
        <v>36</v>
      </c>
      <c r="H171" s="106" t="s">
        <v>36</v>
      </c>
      <c r="I171" s="95"/>
      <c r="J171" s="95"/>
      <c r="M171" s="102" t="s">
        <v>169</v>
      </c>
    </row>
    <row r="172" spans="1:18" ht="20.25" hidden="1" customHeight="1" x14ac:dyDescent="0.15">
      <c r="A172" s="99"/>
      <c r="B172" s="82" t="s">
        <v>23</v>
      </c>
      <c r="C172" s="94"/>
      <c r="D172" s="104" t="s">
        <v>31</v>
      </c>
      <c r="E172" s="94"/>
      <c r="F172" s="94"/>
      <c r="G172" s="106" t="s">
        <v>37</v>
      </c>
      <c r="H172" s="106" t="s">
        <v>37</v>
      </c>
      <c r="I172" s="95"/>
      <c r="J172" s="95"/>
      <c r="K172" s="86"/>
      <c r="L172" s="86"/>
      <c r="M172" s="102" t="s">
        <v>170</v>
      </c>
    </row>
    <row r="173" spans="1:18" ht="20.25" hidden="1" customHeight="1" x14ac:dyDescent="0.15">
      <c r="A173" s="99"/>
      <c r="B173" s="82" t="s">
        <v>24</v>
      </c>
      <c r="C173" s="94"/>
      <c r="D173" s="107" t="s">
        <v>33</v>
      </c>
      <c r="E173" s="94"/>
      <c r="F173" s="94"/>
      <c r="G173" s="106" t="s">
        <v>38</v>
      </c>
      <c r="H173" s="106" t="s">
        <v>38</v>
      </c>
      <c r="I173" s="95"/>
      <c r="J173" s="95"/>
      <c r="K173" s="86"/>
      <c r="L173" s="86"/>
      <c r="M173" s="86"/>
    </row>
    <row r="174" spans="1:18" ht="20.25" hidden="1" customHeight="1" x14ac:dyDescent="0.15">
      <c r="A174" s="99"/>
      <c r="B174" s="82" t="s">
        <v>156</v>
      </c>
      <c r="C174" s="94"/>
      <c r="D174" s="94"/>
      <c r="G174" s="106" t="s">
        <v>39</v>
      </c>
      <c r="H174" s="106" t="s">
        <v>39</v>
      </c>
      <c r="I174" s="95"/>
      <c r="J174" s="95"/>
      <c r="K174" s="86"/>
      <c r="L174" s="86"/>
    </row>
    <row r="175" spans="1:18" ht="20.25" hidden="1" customHeight="1" x14ac:dyDescent="0.15">
      <c r="E175" s="99"/>
      <c r="F175" s="99"/>
      <c r="G175" s="106" t="s">
        <v>62</v>
      </c>
      <c r="H175" s="106" t="s">
        <v>62</v>
      </c>
      <c r="I175" s="108"/>
      <c r="J175" s="108"/>
    </row>
    <row r="176" spans="1:18" ht="20.25" hidden="1" customHeight="1" x14ac:dyDescent="0.15">
      <c r="G176" s="106" t="s">
        <v>54</v>
      </c>
      <c r="H176" s="106" t="s">
        <v>54</v>
      </c>
      <c r="I176" s="108"/>
      <c r="J176" s="108"/>
    </row>
    <row r="177" spans="7:10" ht="20.25" hidden="1" customHeight="1" x14ac:dyDescent="0.15">
      <c r="G177" s="106" t="s">
        <v>68</v>
      </c>
      <c r="H177" s="106" t="s">
        <v>68</v>
      </c>
      <c r="I177" s="108"/>
      <c r="J177" s="108"/>
    </row>
    <row r="178" spans="7:10" ht="20.25" hidden="1" customHeight="1" x14ac:dyDescent="0.15">
      <c r="G178" s="172" t="s">
        <v>192</v>
      </c>
      <c r="H178" s="172" t="s">
        <v>192</v>
      </c>
      <c r="I178" s="108"/>
      <c r="J178" s="108"/>
    </row>
    <row r="179" spans="7:10" ht="20.25" hidden="1" customHeight="1" x14ac:dyDescent="0.15">
      <c r="G179" s="106" t="s">
        <v>40</v>
      </c>
      <c r="H179" s="106" t="s">
        <v>40</v>
      </c>
      <c r="I179" s="108"/>
      <c r="J179" s="108"/>
    </row>
    <row r="180" spans="7:10" ht="20.25" hidden="1" customHeight="1" x14ac:dyDescent="0.15">
      <c r="G180" s="106" t="s">
        <v>41</v>
      </c>
      <c r="H180" s="106" t="s">
        <v>41</v>
      </c>
      <c r="I180" s="108"/>
      <c r="J180" s="108"/>
    </row>
    <row r="181" spans="7:10" ht="20.25" hidden="1" customHeight="1" x14ac:dyDescent="0.15">
      <c r="G181" s="106" t="s">
        <v>42</v>
      </c>
      <c r="H181" s="106" t="s">
        <v>42</v>
      </c>
      <c r="I181" s="108"/>
      <c r="J181" s="108"/>
    </row>
    <row r="182" spans="7:10" ht="20.25" hidden="1" customHeight="1" x14ac:dyDescent="0.15">
      <c r="G182" s="106" t="s">
        <v>52</v>
      </c>
      <c r="H182" s="106" t="s">
        <v>52</v>
      </c>
      <c r="I182" s="108"/>
      <c r="J182" s="108"/>
    </row>
    <row r="183" spans="7:10" ht="20.25" hidden="1" customHeight="1" x14ac:dyDescent="0.15">
      <c r="G183" s="106" t="s">
        <v>43</v>
      </c>
      <c r="H183" s="106" t="s">
        <v>43</v>
      </c>
      <c r="I183" s="108"/>
      <c r="J183" s="108"/>
    </row>
    <row r="184" spans="7:10" ht="20.25" hidden="1" customHeight="1" x14ac:dyDescent="0.15">
      <c r="G184" s="106" t="s">
        <v>44</v>
      </c>
      <c r="H184" s="106" t="s">
        <v>44</v>
      </c>
      <c r="I184" s="108"/>
      <c r="J184" s="108"/>
    </row>
    <row r="185" spans="7:10" ht="20.25" hidden="1" customHeight="1" x14ac:dyDescent="0.15">
      <c r="G185" s="106" t="s">
        <v>53</v>
      </c>
      <c r="H185" s="106" t="s">
        <v>53</v>
      </c>
      <c r="I185" s="108"/>
      <c r="J185" s="108"/>
    </row>
    <row r="186" spans="7:10" ht="20.25" hidden="1" customHeight="1" x14ac:dyDescent="0.15">
      <c r="G186" s="106" t="s">
        <v>45</v>
      </c>
      <c r="H186" s="106" t="s">
        <v>45</v>
      </c>
      <c r="I186" s="108"/>
      <c r="J186" s="108"/>
    </row>
    <row r="187" spans="7:10" ht="20.25" hidden="1" customHeight="1" x14ac:dyDescent="0.15">
      <c r="G187" s="106" t="s">
        <v>46</v>
      </c>
      <c r="H187" s="106" t="s">
        <v>46</v>
      </c>
      <c r="I187" s="108"/>
      <c r="J187" s="108"/>
    </row>
    <row r="188" spans="7:10" ht="20.25" hidden="1" customHeight="1" x14ac:dyDescent="0.15">
      <c r="G188" s="106" t="s">
        <v>63</v>
      </c>
      <c r="H188" s="106" t="s">
        <v>63</v>
      </c>
      <c r="I188" s="108"/>
      <c r="J188" s="108"/>
    </row>
    <row r="189" spans="7:10" ht="20.25" hidden="1" customHeight="1" x14ac:dyDescent="0.15">
      <c r="G189" s="106" t="s">
        <v>195</v>
      </c>
      <c r="H189" s="106" t="s">
        <v>195</v>
      </c>
      <c r="I189" s="108"/>
      <c r="J189" s="108"/>
    </row>
    <row r="190" spans="7:10" ht="20.25" hidden="1" customHeight="1" x14ac:dyDescent="0.15">
      <c r="G190" s="106" t="s">
        <v>67</v>
      </c>
      <c r="H190" s="106" t="s">
        <v>67</v>
      </c>
      <c r="I190" s="108"/>
      <c r="J190" s="108"/>
    </row>
    <row r="191" spans="7:10" ht="20.25" hidden="1" customHeight="1" x14ac:dyDescent="0.15">
      <c r="G191" s="106" t="s">
        <v>47</v>
      </c>
      <c r="H191" s="106" t="s">
        <v>47</v>
      </c>
      <c r="I191" s="108"/>
      <c r="J191" s="108"/>
    </row>
    <row r="192" spans="7:10" ht="20.25" hidden="1" customHeight="1" x14ac:dyDescent="0.15">
      <c r="G192" s="106" t="s">
        <v>48</v>
      </c>
      <c r="H192" s="106" t="s">
        <v>48</v>
      </c>
      <c r="I192" s="108"/>
      <c r="J192" s="108"/>
    </row>
    <row r="193" spans="6:10" ht="20.25" hidden="1" customHeight="1" x14ac:dyDescent="0.15">
      <c r="G193" s="106" t="s">
        <v>49</v>
      </c>
      <c r="H193" s="106" t="s">
        <v>49</v>
      </c>
      <c r="I193" s="108"/>
      <c r="J193" s="108"/>
    </row>
    <row r="194" spans="6:10" ht="20.25" hidden="1" customHeight="1" x14ac:dyDescent="0.15">
      <c r="G194" s="106" t="s">
        <v>51</v>
      </c>
      <c r="H194" s="106" t="s">
        <v>51</v>
      </c>
      <c r="I194" s="108"/>
      <c r="J194" s="108"/>
    </row>
    <row r="195" spans="6:10" ht="20.25" hidden="1" customHeight="1" x14ac:dyDescent="0.15">
      <c r="G195" s="106" t="s">
        <v>58</v>
      </c>
      <c r="H195" s="106" t="s">
        <v>58</v>
      </c>
      <c r="I195" s="108"/>
      <c r="J195" s="108"/>
    </row>
    <row r="196" spans="6:10" ht="20.25" hidden="1" customHeight="1" x14ac:dyDescent="0.15">
      <c r="G196" s="106" t="s">
        <v>55</v>
      </c>
      <c r="H196" s="106" t="s">
        <v>55</v>
      </c>
      <c r="I196" s="108"/>
      <c r="J196" s="108"/>
    </row>
    <row r="197" spans="6:10" ht="20.25" hidden="1" customHeight="1" x14ac:dyDescent="0.15">
      <c r="G197" s="106" t="s">
        <v>56</v>
      </c>
      <c r="H197" s="106" t="s">
        <v>56</v>
      </c>
      <c r="I197" s="108"/>
      <c r="J197" s="108"/>
    </row>
    <row r="198" spans="6:10" ht="20.25" hidden="1" customHeight="1" x14ac:dyDescent="0.15">
      <c r="G198" s="106" t="s">
        <v>57</v>
      </c>
      <c r="H198" s="106" t="s">
        <v>57</v>
      </c>
      <c r="I198" s="108"/>
      <c r="J198" s="108"/>
    </row>
    <row r="199" spans="6:10" ht="20.25" hidden="1" customHeight="1" x14ac:dyDescent="0.15">
      <c r="G199" s="106" t="s">
        <v>59</v>
      </c>
      <c r="H199" s="106" t="s">
        <v>59</v>
      </c>
      <c r="I199" s="108"/>
      <c r="J199" s="108"/>
    </row>
    <row r="200" spans="6:10" ht="20.25" hidden="1" customHeight="1" x14ac:dyDescent="0.15">
      <c r="G200" s="106" t="s">
        <v>60</v>
      </c>
      <c r="H200" s="106" t="s">
        <v>60</v>
      </c>
      <c r="I200" s="108"/>
      <c r="J200" s="108"/>
    </row>
    <row r="201" spans="6:10" ht="20.25" hidden="1" customHeight="1" x14ac:dyDescent="0.15">
      <c r="G201" s="106" t="s">
        <v>64</v>
      </c>
      <c r="H201" s="106" t="s">
        <v>64</v>
      </c>
      <c r="I201" s="108"/>
      <c r="J201" s="108"/>
    </row>
    <row r="202" spans="6:10" ht="20.25" hidden="1" customHeight="1" x14ac:dyDescent="0.15">
      <c r="G202" s="106" t="s">
        <v>65</v>
      </c>
      <c r="H202" s="106" t="s">
        <v>65</v>
      </c>
      <c r="I202" s="108"/>
      <c r="J202" s="108"/>
    </row>
    <row r="203" spans="6:10" ht="20.25" hidden="1" customHeight="1" x14ac:dyDescent="0.15">
      <c r="G203" s="106" t="s">
        <v>66</v>
      </c>
      <c r="H203" s="106" t="s">
        <v>66</v>
      </c>
      <c r="I203" s="108"/>
      <c r="J203" s="108"/>
    </row>
    <row r="204" spans="6:10" ht="20.25" hidden="1" customHeight="1" x14ac:dyDescent="0.15">
      <c r="G204" s="106" t="s">
        <v>95</v>
      </c>
      <c r="H204" s="106" t="s">
        <v>95</v>
      </c>
      <c r="I204" s="108"/>
      <c r="J204" s="108"/>
    </row>
    <row r="205" spans="6:10" ht="20.25" hidden="1" customHeight="1" x14ac:dyDescent="0.15">
      <c r="F205" s="86"/>
      <c r="G205" s="108"/>
      <c r="H205" s="108"/>
      <c r="I205" s="108"/>
      <c r="J205" s="108"/>
    </row>
    <row r="206" spans="6:10" ht="20.25" hidden="1" customHeight="1" x14ac:dyDescent="0.15">
      <c r="F206" s="86"/>
      <c r="G206" s="108"/>
      <c r="H206" s="108"/>
      <c r="I206" s="108"/>
      <c r="J206" s="108"/>
    </row>
    <row r="207" spans="6:10" hidden="1" x14ac:dyDescent="0.15">
      <c r="F207" s="86"/>
      <c r="G207" s="108"/>
      <c r="H207" s="108"/>
      <c r="I207" s="108"/>
      <c r="J207" s="108"/>
    </row>
    <row r="208" spans="6:10" x14ac:dyDescent="0.15">
      <c r="F208" s="86"/>
      <c r="G208" s="108"/>
      <c r="H208" s="108"/>
      <c r="I208" s="108"/>
      <c r="J208" s="108"/>
    </row>
    <row r="209" spans="6:10" x14ac:dyDescent="0.15">
      <c r="F209" s="86"/>
      <c r="G209" s="108"/>
      <c r="H209" s="108"/>
      <c r="I209" s="108"/>
      <c r="J209" s="108"/>
    </row>
    <row r="210" spans="6:10" x14ac:dyDescent="0.15">
      <c r="I210" s="108"/>
      <c r="J210" s="108"/>
    </row>
  </sheetData>
  <sheetProtection formatCells="0" insertRows="0"/>
  <mergeCells count="341">
    <mergeCell ref="A1:L1"/>
    <mergeCell ref="M1:O1"/>
    <mergeCell ref="A2:B3"/>
    <mergeCell ref="C2:G3"/>
    <mergeCell ref="I2:K3"/>
    <mergeCell ref="L2:N3"/>
    <mergeCell ref="O2:P3"/>
    <mergeCell ref="A4:B4"/>
    <mergeCell ref="C4:G4"/>
    <mergeCell ref="I4:K4"/>
    <mergeCell ref="L4:N4"/>
    <mergeCell ref="O4:P4"/>
    <mergeCell ref="A5:B5"/>
    <mergeCell ref="C5:E5"/>
    <mergeCell ref="F5:G5"/>
    <mergeCell ref="I5:K5"/>
    <mergeCell ref="L5:N5"/>
    <mergeCell ref="E9:L9"/>
    <mergeCell ref="N9:O9"/>
    <mergeCell ref="E10:L10"/>
    <mergeCell ref="N10:O10"/>
    <mergeCell ref="E11:L11"/>
    <mergeCell ref="N11:O11"/>
    <mergeCell ref="O5:P5"/>
    <mergeCell ref="A7:A8"/>
    <mergeCell ref="B7:B8"/>
    <mergeCell ref="C7:D7"/>
    <mergeCell ref="E7:L8"/>
    <mergeCell ref="M7:O7"/>
    <mergeCell ref="P7:P8"/>
    <mergeCell ref="N8:O8"/>
    <mergeCell ref="E15:L15"/>
    <mergeCell ref="N15:O15"/>
    <mergeCell ref="E16:L16"/>
    <mergeCell ref="N16:O16"/>
    <mergeCell ref="E17:L17"/>
    <mergeCell ref="N17:O17"/>
    <mergeCell ref="E12:L12"/>
    <mergeCell ref="N12:O12"/>
    <mergeCell ref="E13:L13"/>
    <mergeCell ref="N13:O13"/>
    <mergeCell ref="E14:L14"/>
    <mergeCell ref="N14:O14"/>
    <mergeCell ref="E21:L21"/>
    <mergeCell ref="N21:O21"/>
    <mergeCell ref="E22:L22"/>
    <mergeCell ref="N22:O22"/>
    <mergeCell ref="E23:L23"/>
    <mergeCell ref="N23:O23"/>
    <mergeCell ref="E18:L18"/>
    <mergeCell ref="N18:O18"/>
    <mergeCell ref="E19:L19"/>
    <mergeCell ref="N19:O19"/>
    <mergeCell ref="E20:L20"/>
    <mergeCell ref="N20:O20"/>
    <mergeCell ref="E27:L27"/>
    <mergeCell ref="N27:O27"/>
    <mergeCell ref="E28:L28"/>
    <mergeCell ref="N28:O28"/>
    <mergeCell ref="E29:L29"/>
    <mergeCell ref="N29:O29"/>
    <mergeCell ref="E24:L24"/>
    <mergeCell ref="N24:O24"/>
    <mergeCell ref="E25:L25"/>
    <mergeCell ref="N25:O25"/>
    <mergeCell ref="E26:L26"/>
    <mergeCell ref="N26:O26"/>
    <mergeCell ref="E33:L33"/>
    <mergeCell ref="N33:O33"/>
    <mergeCell ref="E34:L34"/>
    <mergeCell ref="N34:O34"/>
    <mergeCell ref="E35:L35"/>
    <mergeCell ref="N35:O35"/>
    <mergeCell ref="E30:L30"/>
    <mergeCell ref="N30:O30"/>
    <mergeCell ref="E31:L31"/>
    <mergeCell ref="N31:O31"/>
    <mergeCell ref="E32:L32"/>
    <mergeCell ref="N32:O32"/>
    <mergeCell ref="E39:L39"/>
    <mergeCell ref="N39:O39"/>
    <mergeCell ref="E40:L40"/>
    <mergeCell ref="N40:O40"/>
    <mergeCell ref="E41:L41"/>
    <mergeCell ref="N41:O41"/>
    <mergeCell ref="E36:L36"/>
    <mergeCell ref="N36:O36"/>
    <mergeCell ref="E37:L37"/>
    <mergeCell ref="N37:O37"/>
    <mergeCell ref="E38:L38"/>
    <mergeCell ref="N38:O38"/>
    <mergeCell ref="P44:P45"/>
    <mergeCell ref="N45:O45"/>
    <mergeCell ref="E46:L46"/>
    <mergeCell ref="N46:O46"/>
    <mergeCell ref="E47:L47"/>
    <mergeCell ref="N47:O47"/>
    <mergeCell ref="E42:L42"/>
    <mergeCell ref="N42:O42"/>
    <mergeCell ref="A44:A45"/>
    <mergeCell ref="B44:B45"/>
    <mergeCell ref="C44:D44"/>
    <mergeCell ref="E44:L45"/>
    <mergeCell ref="M44:O44"/>
    <mergeCell ref="E51:L51"/>
    <mergeCell ref="N51:O51"/>
    <mergeCell ref="E52:L52"/>
    <mergeCell ref="N52:O52"/>
    <mergeCell ref="E53:L53"/>
    <mergeCell ref="N53:O53"/>
    <mergeCell ref="E48:L48"/>
    <mergeCell ref="N48:O48"/>
    <mergeCell ref="E49:L49"/>
    <mergeCell ref="N49:O49"/>
    <mergeCell ref="E50:L50"/>
    <mergeCell ref="N50:O50"/>
    <mergeCell ref="E57:L57"/>
    <mergeCell ref="N57:O57"/>
    <mergeCell ref="E58:L58"/>
    <mergeCell ref="N58:O58"/>
    <mergeCell ref="E59:L59"/>
    <mergeCell ref="N59:O59"/>
    <mergeCell ref="E54:L54"/>
    <mergeCell ref="N54:O54"/>
    <mergeCell ref="E55:L55"/>
    <mergeCell ref="N55:O55"/>
    <mergeCell ref="E56:L56"/>
    <mergeCell ref="N56:O56"/>
    <mergeCell ref="E63:L63"/>
    <mergeCell ref="N63:O63"/>
    <mergeCell ref="E64:L64"/>
    <mergeCell ref="N64:O64"/>
    <mergeCell ref="E65:L65"/>
    <mergeCell ref="N65:O65"/>
    <mergeCell ref="E60:L60"/>
    <mergeCell ref="N60:O60"/>
    <mergeCell ref="E61:L61"/>
    <mergeCell ref="N61:O61"/>
    <mergeCell ref="E62:L62"/>
    <mergeCell ref="N62:O62"/>
    <mergeCell ref="E69:L69"/>
    <mergeCell ref="N69:O69"/>
    <mergeCell ref="E70:L70"/>
    <mergeCell ref="N70:O70"/>
    <mergeCell ref="E71:L71"/>
    <mergeCell ref="N71:O71"/>
    <mergeCell ref="E66:L66"/>
    <mergeCell ref="N66:O66"/>
    <mergeCell ref="E67:L67"/>
    <mergeCell ref="N67:O67"/>
    <mergeCell ref="E68:L68"/>
    <mergeCell ref="N68:O68"/>
    <mergeCell ref="E75:L75"/>
    <mergeCell ref="N75:O75"/>
    <mergeCell ref="E76:L76"/>
    <mergeCell ref="N76:O76"/>
    <mergeCell ref="E77:L77"/>
    <mergeCell ref="N77:O77"/>
    <mergeCell ref="E72:L72"/>
    <mergeCell ref="N72:O72"/>
    <mergeCell ref="E73:L73"/>
    <mergeCell ref="N73:O73"/>
    <mergeCell ref="E74:L74"/>
    <mergeCell ref="N74:O74"/>
    <mergeCell ref="E81:L81"/>
    <mergeCell ref="N81:O81"/>
    <mergeCell ref="E82:L82"/>
    <mergeCell ref="N82:O82"/>
    <mergeCell ref="E83:L83"/>
    <mergeCell ref="N83:O83"/>
    <mergeCell ref="E78:L78"/>
    <mergeCell ref="N78:O78"/>
    <mergeCell ref="E79:L79"/>
    <mergeCell ref="N79:O79"/>
    <mergeCell ref="E80:L80"/>
    <mergeCell ref="N80:O80"/>
    <mergeCell ref="P87:P88"/>
    <mergeCell ref="N88:O88"/>
    <mergeCell ref="E89:L89"/>
    <mergeCell ref="N89:O89"/>
    <mergeCell ref="E90:L90"/>
    <mergeCell ref="N90:O90"/>
    <mergeCell ref="E84:L84"/>
    <mergeCell ref="N84:O84"/>
    <mergeCell ref="A87:A88"/>
    <mergeCell ref="B87:B88"/>
    <mergeCell ref="C87:D87"/>
    <mergeCell ref="E87:L88"/>
    <mergeCell ref="M87:O87"/>
    <mergeCell ref="E94:L94"/>
    <mergeCell ref="N94:O94"/>
    <mergeCell ref="E95:L95"/>
    <mergeCell ref="N95:O95"/>
    <mergeCell ref="E96:L96"/>
    <mergeCell ref="N96:O96"/>
    <mergeCell ref="E91:L91"/>
    <mergeCell ref="N91:O91"/>
    <mergeCell ref="E92:L92"/>
    <mergeCell ref="N92:O92"/>
    <mergeCell ref="E93:L93"/>
    <mergeCell ref="N93:O93"/>
    <mergeCell ref="E100:L100"/>
    <mergeCell ref="N100:O100"/>
    <mergeCell ref="E101:L101"/>
    <mergeCell ref="N101:O101"/>
    <mergeCell ref="E102:L102"/>
    <mergeCell ref="N102:O102"/>
    <mergeCell ref="E97:L97"/>
    <mergeCell ref="N97:O97"/>
    <mergeCell ref="E98:L98"/>
    <mergeCell ref="N98:O98"/>
    <mergeCell ref="E99:L99"/>
    <mergeCell ref="N99:O99"/>
    <mergeCell ref="E106:L106"/>
    <mergeCell ref="N106:O106"/>
    <mergeCell ref="E107:L107"/>
    <mergeCell ref="N107:O107"/>
    <mergeCell ref="E108:L108"/>
    <mergeCell ref="N108:O108"/>
    <mergeCell ref="E103:L103"/>
    <mergeCell ref="N103:O103"/>
    <mergeCell ref="E104:L104"/>
    <mergeCell ref="N104:O104"/>
    <mergeCell ref="E105:L105"/>
    <mergeCell ref="N105:O105"/>
    <mergeCell ref="E112:L112"/>
    <mergeCell ref="N112:O112"/>
    <mergeCell ref="E113:L113"/>
    <mergeCell ref="N113:O113"/>
    <mergeCell ref="E114:L114"/>
    <mergeCell ref="N114:O114"/>
    <mergeCell ref="E109:L109"/>
    <mergeCell ref="N109:O109"/>
    <mergeCell ref="E110:L110"/>
    <mergeCell ref="N110:O110"/>
    <mergeCell ref="E111:L111"/>
    <mergeCell ref="N111:O111"/>
    <mergeCell ref="E118:L118"/>
    <mergeCell ref="N118:O118"/>
    <mergeCell ref="E119:L119"/>
    <mergeCell ref="N119:O119"/>
    <mergeCell ref="E120:L120"/>
    <mergeCell ref="N120:O120"/>
    <mergeCell ref="E115:L115"/>
    <mergeCell ref="N115:O115"/>
    <mergeCell ref="E116:L116"/>
    <mergeCell ref="N116:O116"/>
    <mergeCell ref="E117:L117"/>
    <mergeCell ref="N117:O117"/>
    <mergeCell ref="E124:L124"/>
    <mergeCell ref="N124:O124"/>
    <mergeCell ref="E125:L125"/>
    <mergeCell ref="N125:O125"/>
    <mergeCell ref="E126:L126"/>
    <mergeCell ref="N126:O126"/>
    <mergeCell ref="E121:L121"/>
    <mergeCell ref="N121:O121"/>
    <mergeCell ref="E122:L122"/>
    <mergeCell ref="N122:O122"/>
    <mergeCell ref="E123:L123"/>
    <mergeCell ref="N123:O123"/>
    <mergeCell ref="P130:P131"/>
    <mergeCell ref="N131:O131"/>
    <mergeCell ref="E132:L132"/>
    <mergeCell ref="N132:O132"/>
    <mergeCell ref="E133:L133"/>
    <mergeCell ref="N133:O133"/>
    <mergeCell ref="E127:L127"/>
    <mergeCell ref="N127:O127"/>
    <mergeCell ref="A130:A131"/>
    <mergeCell ref="B130:B131"/>
    <mergeCell ref="C130:D130"/>
    <mergeCell ref="E130:L131"/>
    <mergeCell ref="M130:O130"/>
    <mergeCell ref="E137:L137"/>
    <mergeCell ref="N137:O137"/>
    <mergeCell ref="E138:L138"/>
    <mergeCell ref="N138:O138"/>
    <mergeCell ref="E139:L139"/>
    <mergeCell ref="N139:O139"/>
    <mergeCell ref="E134:L134"/>
    <mergeCell ref="N134:O134"/>
    <mergeCell ref="E135:L135"/>
    <mergeCell ref="N135:O135"/>
    <mergeCell ref="E136:L136"/>
    <mergeCell ref="N136:O136"/>
    <mergeCell ref="E143:L143"/>
    <mergeCell ref="N143:O143"/>
    <mergeCell ref="E144:L144"/>
    <mergeCell ref="N144:O144"/>
    <mergeCell ref="E145:L145"/>
    <mergeCell ref="N145:O145"/>
    <mergeCell ref="E140:L140"/>
    <mergeCell ref="N140:O140"/>
    <mergeCell ref="E141:L141"/>
    <mergeCell ref="N141:O141"/>
    <mergeCell ref="E142:L142"/>
    <mergeCell ref="N142:O142"/>
    <mergeCell ref="E149:L149"/>
    <mergeCell ref="N149:O149"/>
    <mergeCell ref="N150:O150"/>
    <mergeCell ref="A151:D151"/>
    <mergeCell ref="A152:D152"/>
    <mergeCell ref="A153:B153"/>
    <mergeCell ref="C153:D153"/>
    <mergeCell ref="E153:F153"/>
    <mergeCell ref="E146:L146"/>
    <mergeCell ref="N146:O146"/>
    <mergeCell ref="E147:L147"/>
    <mergeCell ref="N147:O147"/>
    <mergeCell ref="E148:L148"/>
    <mergeCell ref="N148:O148"/>
    <mergeCell ref="A154:B154"/>
    <mergeCell ref="C154:D154"/>
    <mergeCell ref="E154:F154"/>
    <mergeCell ref="A157:D157"/>
    <mergeCell ref="E157:N157"/>
    <mergeCell ref="O157:P158"/>
    <mergeCell ref="A158:B158"/>
    <mergeCell ref="C158:D158"/>
    <mergeCell ref="E158:F158"/>
    <mergeCell ref="G158:H158"/>
    <mergeCell ref="I158:J158"/>
    <mergeCell ref="K158:L158"/>
    <mergeCell ref="M158:N158"/>
    <mergeCell ref="A159:B159"/>
    <mergeCell ref="C159:D159"/>
    <mergeCell ref="E159:F159"/>
    <mergeCell ref="G159:H159"/>
    <mergeCell ref="I159:J159"/>
    <mergeCell ref="K159:L159"/>
    <mergeCell ref="M159:N159"/>
    <mergeCell ref="O159:P159"/>
    <mergeCell ref="A162:D162"/>
    <mergeCell ref="E162:H162"/>
    <mergeCell ref="I162:K162"/>
    <mergeCell ref="L162:O162"/>
    <mergeCell ref="A163:D163"/>
    <mergeCell ref="E163:H163"/>
    <mergeCell ref="I163:K163"/>
    <mergeCell ref="L163:O163"/>
  </mergeCells>
  <phoneticPr fontId="1"/>
  <conditionalFormatting sqref="N9:O9 N148:O149">
    <cfRule type="expression" dxfId="134" priority="192">
      <formula>OR(M9="③",M9="④")</formula>
    </cfRule>
  </conditionalFormatting>
  <conditionalFormatting sqref="M1:O1">
    <cfRule type="expression" dxfId="133" priority="191">
      <formula>ISBLANK($M$1)</formula>
    </cfRule>
  </conditionalFormatting>
  <conditionalFormatting sqref="B9:B42 B89:B102 B137:B149 B46:B84">
    <cfRule type="expression" dxfId="132" priority="190">
      <formula>$M$1="報告書"</formula>
    </cfRule>
  </conditionalFormatting>
  <conditionalFormatting sqref="B123:B127 B132:B136">
    <cfRule type="expression" dxfId="131" priority="188">
      <formula>$M$1="報告書"</formula>
    </cfRule>
  </conditionalFormatting>
  <conditionalFormatting sqref="B113:B122">
    <cfRule type="expression" dxfId="130" priority="186">
      <formula>$M$1="報告書"</formula>
    </cfRule>
  </conditionalFormatting>
  <conditionalFormatting sqref="B103:B112">
    <cfRule type="expression" dxfId="129" priority="184">
      <formula>$M$1="報告書"</formula>
    </cfRule>
  </conditionalFormatting>
  <conditionalFormatting sqref="N10:O10">
    <cfRule type="expression" dxfId="128" priority="183">
      <formula>OR(M10="③",M10="④")</formula>
    </cfRule>
  </conditionalFormatting>
  <conditionalFormatting sqref="N11:O11">
    <cfRule type="expression" dxfId="127" priority="182">
      <formula>OR(M11="③",M11="④")</formula>
    </cfRule>
  </conditionalFormatting>
  <conditionalFormatting sqref="N12:O12">
    <cfRule type="expression" dxfId="126" priority="181">
      <formula>OR(M12="③",M12="④")</formula>
    </cfRule>
  </conditionalFormatting>
  <conditionalFormatting sqref="N13:O13">
    <cfRule type="expression" dxfId="125" priority="180">
      <formula>OR(M13="③",M13="④")</formula>
    </cfRule>
  </conditionalFormatting>
  <conditionalFormatting sqref="N14:O14">
    <cfRule type="expression" dxfId="124" priority="179">
      <formula>OR(M14="③",M14="④")</formula>
    </cfRule>
  </conditionalFormatting>
  <conditionalFormatting sqref="N15:O15">
    <cfRule type="expression" dxfId="123" priority="150">
      <formula>OR(M15="③",M15="④")</formula>
    </cfRule>
  </conditionalFormatting>
  <conditionalFormatting sqref="N16:O16">
    <cfRule type="expression" dxfId="122" priority="149">
      <formula>OR(M16="③",M16="④")</formula>
    </cfRule>
  </conditionalFormatting>
  <conditionalFormatting sqref="N17:O17">
    <cfRule type="expression" dxfId="121" priority="148">
      <formula>OR(M17="③",M17="④")</formula>
    </cfRule>
  </conditionalFormatting>
  <conditionalFormatting sqref="N18:O18">
    <cfRule type="expression" dxfId="120" priority="147">
      <formula>OR(M18="③",M18="④")</formula>
    </cfRule>
  </conditionalFormatting>
  <conditionalFormatting sqref="N19:O19">
    <cfRule type="expression" dxfId="119" priority="146">
      <formula>OR(M19="③",M19="④")</formula>
    </cfRule>
  </conditionalFormatting>
  <conditionalFormatting sqref="N20:O20">
    <cfRule type="expression" dxfId="118" priority="145">
      <formula>OR(M20="③",M20="④")</formula>
    </cfRule>
  </conditionalFormatting>
  <conditionalFormatting sqref="N21:O21">
    <cfRule type="expression" dxfId="117" priority="144">
      <formula>OR(M21="③",M21="④")</formula>
    </cfRule>
  </conditionalFormatting>
  <conditionalFormatting sqref="N22:O22">
    <cfRule type="expression" dxfId="116" priority="143">
      <formula>OR(M22="③",M22="④")</formula>
    </cfRule>
  </conditionalFormatting>
  <conditionalFormatting sqref="N23:O23">
    <cfRule type="expression" dxfId="115" priority="142">
      <formula>OR(M23="③",M23="④")</formula>
    </cfRule>
  </conditionalFormatting>
  <conditionalFormatting sqref="N24:O24">
    <cfRule type="expression" dxfId="114" priority="141">
      <formula>OR(M24="③",M24="④")</formula>
    </cfRule>
  </conditionalFormatting>
  <conditionalFormatting sqref="N25:O25">
    <cfRule type="expression" dxfId="113" priority="140">
      <formula>OR(M25="③",M25="④")</formula>
    </cfRule>
  </conditionalFormatting>
  <conditionalFormatting sqref="N26:O26">
    <cfRule type="expression" dxfId="112" priority="139">
      <formula>OR(M26="③",M26="④")</formula>
    </cfRule>
  </conditionalFormatting>
  <conditionalFormatting sqref="N27:O27">
    <cfRule type="expression" dxfId="111" priority="138">
      <formula>OR(M27="③",M27="④")</formula>
    </cfRule>
  </conditionalFormatting>
  <conditionalFormatting sqref="N28:O28">
    <cfRule type="expression" dxfId="110" priority="137">
      <formula>OR(M28="③",M28="④")</formula>
    </cfRule>
  </conditionalFormatting>
  <conditionalFormatting sqref="N29:O29">
    <cfRule type="expression" dxfId="109" priority="136">
      <formula>OR(M29="③",M29="④")</formula>
    </cfRule>
  </conditionalFormatting>
  <conditionalFormatting sqref="N30:O30">
    <cfRule type="expression" dxfId="108" priority="135">
      <formula>OR(M30="③",M30="④")</formula>
    </cfRule>
  </conditionalFormatting>
  <conditionalFormatting sqref="N31:O31">
    <cfRule type="expression" dxfId="107" priority="134">
      <formula>OR(M31="③",M31="④")</formula>
    </cfRule>
  </conditionalFormatting>
  <conditionalFormatting sqref="N32:O32">
    <cfRule type="expression" dxfId="106" priority="133">
      <formula>OR(M32="③",M32="④")</formula>
    </cfRule>
  </conditionalFormatting>
  <conditionalFormatting sqref="N33:O33">
    <cfRule type="expression" dxfId="105" priority="132">
      <formula>OR(M33="③",M33="④")</formula>
    </cfRule>
  </conditionalFormatting>
  <conditionalFormatting sqref="N34:O34">
    <cfRule type="expression" dxfId="104" priority="131">
      <formula>OR(M34="③",M34="④")</formula>
    </cfRule>
  </conditionalFormatting>
  <conditionalFormatting sqref="N35:O35">
    <cfRule type="expression" dxfId="103" priority="130">
      <formula>OR(M35="③",M35="④")</formula>
    </cfRule>
  </conditionalFormatting>
  <conditionalFormatting sqref="N36:O36">
    <cfRule type="expression" dxfId="102" priority="129">
      <formula>OR(M36="③",M36="④")</formula>
    </cfRule>
  </conditionalFormatting>
  <conditionalFormatting sqref="N37:O37">
    <cfRule type="expression" dxfId="101" priority="128">
      <formula>OR(M37="③",M37="④")</formula>
    </cfRule>
  </conditionalFormatting>
  <conditionalFormatting sqref="N38:O38">
    <cfRule type="expression" dxfId="100" priority="127">
      <formula>OR(M38="③",M38="④")</formula>
    </cfRule>
  </conditionalFormatting>
  <conditionalFormatting sqref="N39:O39">
    <cfRule type="expression" dxfId="99" priority="126">
      <formula>OR(M39="③",M39="④")</formula>
    </cfRule>
  </conditionalFormatting>
  <conditionalFormatting sqref="N40:O40">
    <cfRule type="expression" dxfId="98" priority="125">
      <formula>OR(M40="③",M40="④")</formula>
    </cfRule>
  </conditionalFormatting>
  <conditionalFormatting sqref="N41:O41">
    <cfRule type="expression" dxfId="97" priority="124">
      <formula>OR(M41="③",M41="④")</formula>
    </cfRule>
  </conditionalFormatting>
  <conditionalFormatting sqref="N42:O42">
    <cfRule type="expression" dxfId="96" priority="122">
      <formula>OR(M42="③",M42="④")</formula>
    </cfRule>
  </conditionalFormatting>
  <conditionalFormatting sqref="N46:O46">
    <cfRule type="expression" dxfId="95" priority="94">
      <formula>OR(M46="③",M46="④")</formula>
    </cfRule>
  </conditionalFormatting>
  <conditionalFormatting sqref="N47:O47">
    <cfRule type="expression" dxfId="94" priority="93">
      <formula>OR(M47="③",M47="④")</formula>
    </cfRule>
  </conditionalFormatting>
  <conditionalFormatting sqref="N48:O48">
    <cfRule type="expression" dxfId="93" priority="92">
      <formula>OR(M48="③",M48="④")</formula>
    </cfRule>
  </conditionalFormatting>
  <conditionalFormatting sqref="N49:O49">
    <cfRule type="expression" dxfId="92" priority="91">
      <formula>OR(M49="③",M49="④")</formula>
    </cfRule>
  </conditionalFormatting>
  <conditionalFormatting sqref="N50:O50">
    <cfRule type="expression" dxfId="91" priority="90">
      <formula>OR(M50="③",M50="④")</formula>
    </cfRule>
  </conditionalFormatting>
  <conditionalFormatting sqref="N51:O51">
    <cfRule type="expression" dxfId="90" priority="89">
      <formula>OR(M51="③",M51="④")</formula>
    </cfRule>
  </conditionalFormatting>
  <conditionalFormatting sqref="N52:O52">
    <cfRule type="expression" dxfId="89" priority="88">
      <formula>OR(M52="③",M52="④")</formula>
    </cfRule>
  </conditionalFormatting>
  <conditionalFormatting sqref="N53:O53">
    <cfRule type="expression" dxfId="88" priority="87">
      <formula>OR(M53="③",M53="④")</formula>
    </cfRule>
  </conditionalFormatting>
  <conditionalFormatting sqref="N54:O54">
    <cfRule type="expression" dxfId="87" priority="86">
      <formula>OR(M54="③",M54="④")</formula>
    </cfRule>
  </conditionalFormatting>
  <conditionalFormatting sqref="N55:O55">
    <cfRule type="expression" dxfId="86" priority="85">
      <formula>OR(M55="③",M55="④")</formula>
    </cfRule>
  </conditionalFormatting>
  <conditionalFormatting sqref="N56:O56">
    <cfRule type="expression" dxfId="85" priority="84">
      <formula>OR(M56="③",M56="④")</formula>
    </cfRule>
  </conditionalFormatting>
  <conditionalFormatting sqref="N57:O57">
    <cfRule type="expression" dxfId="84" priority="83">
      <formula>OR(M57="③",M57="④")</formula>
    </cfRule>
  </conditionalFormatting>
  <conditionalFormatting sqref="N58:O58">
    <cfRule type="expression" dxfId="83" priority="82">
      <formula>OR(M58="③",M58="④")</formula>
    </cfRule>
  </conditionalFormatting>
  <conditionalFormatting sqref="N59:O59">
    <cfRule type="expression" dxfId="82" priority="81">
      <formula>OR(M59="③",M59="④")</formula>
    </cfRule>
  </conditionalFormatting>
  <conditionalFormatting sqref="N60:O60">
    <cfRule type="expression" dxfId="81" priority="80">
      <formula>OR(M60="③",M60="④")</formula>
    </cfRule>
  </conditionalFormatting>
  <conditionalFormatting sqref="N61:O61">
    <cfRule type="expression" dxfId="80" priority="79">
      <formula>OR(M61="③",M61="④")</formula>
    </cfRule>
  </conditionalFormatting>
  <conditionalFormatting sqref="N62:O62">
    <cfRule type="expression" dxfId="79" priority="78">
      <formula>OR(M62="③",M62="④")</formula>
    </cfRule>
  </conditionalFormatting>
  <conditionalFormatting sqref="N63:O63">
    <cfRule type="expression" dxfId="78" priority="77">
      <formula>OR(M63="③",M63="④")</formula>
    </cfRule>
  </conditionalFormatting>
  <conditionalFormatting sqref="N64:O64">
    <cfRule type="expression" dxfId="77" priority="76">
      <formula>OR(M64="③",M64="④")</formula>
    </cfRule>
  </conditionalFormatting>
  <conditionalFormatting sqref="N65:O65">
    <cfRule type="expression" dxfId="76" priority="75">
      <formula>OR(M65="③",M65="④")</formula>
    </cfRule>
  </conditionalFormatting>
  <conditionalFormatting sqref="N66:O66">
    <cfRule type="expression" dxfId="75" priority="74">
      <formula>OR(M66="③",M66="④")</formula>
    </cfRule>
  </conditionalFormatting>
  <conditionalFormatting sqref="N67:O67">
    <cfRule type="expression" dxfId="74" priority="73">
      <formula>OR(M67="③",M67="④")</formula>
    </cfRule>
  </conditionalFormatting>
  <conditionalFormatting sqref="N68:O68">
    <cfRule type="expression" dxfId="73" priority="72">
      <formula>OR(M68="③",M68="④")</formula>
    </cfRule>
  </conditionalFormatting>
  <conditionalFormatting sqref="N69:O69">
    <cfRule type="expression" dxfId="72" priority="71">
      <formula>OR(M69="③",M69="④")</formula>
    </cfRule>
  </conditionalFormatting>
  <conditionalFormatting sqref="N70:O70">
    <cfRule type="expression" dxfId="71" priority="70">
      <formula>OR(M70="③",M70="④")</formula>
    </cfRule>
  </conditionalFormatting>
  <conditionalFormatting sqref="N71:O71">
    <cfRule type="expression" dxfId="70" priority="69">
      <formula>OR(M71="③",M71="④")</formula>
    </cfRule>
  </conditionalFormatting>
  <conditionalFormatting sqref="N72:O72">
    <cfRule type="expression" dxfId="69" priority="68">
      <formula>OR(M72="③",M72="④")</formula>
    </cfRule>
  </conditionalFormatting>
  <conditionalFormatting sqref="N73:O73">
    <cfRule type="expression" dxfId="68" priority="67">
      <formula>OR(M73="③",M73="④")</formula>
    </cfRule>
  </conditionalFormatting>
  <conditionalFormatting sqref="N74:O74">
    <cfRule type="expression" dxfId="67" priority="66">
      <formula>OR(M74="③",M74="④")</formula>
    </cfRule>
  </conditionalFormatting>
  <conditionalFormatting sqref="N75:O75">
    <cfRule type="expression" dxfId="66" priority="65">
      <formula>OR(M75="③",M75="④")</formula>
    </cfRule>
  </conditionalFormatting>
  <conditionalFormatting sqref="N76:O76">
    <cfRule type="expression" dxfId="65" priority="64">
      <formula>OR(M76="③",M76="④")</formula>
    </cfRule>
  </conditionalFormatting>
  <conditionalFormatting sqref="N77:O77">
    <cfRule type="expression" dxfId="64" priority="63">
      <formula>OR(M77="③",M77="④")</formula>
    </cfRule>
  </conditionalFormatting>
  <conditionalFormatting sqref="N78:O78">
    <cfRule type="expression" dxfId="63" priority="62">
      <formula>OR(M78="③",M78="④")</formula>
    </cfRule>
  </conditionalFormatting>
  <conditionalFormatting sqref="N79:O79">
    <cfRule type="expression" dxfId="62" priority="61">
      <formula>OR(M79="③",M79="④")</formula>
    </cfRule>
  </conditionalFormatting>
  <conditionalFormatting sqref="N80:O80">
    <cfRule type="expression" dxfId="61" priority="60">
      <formula>OR(M80="③",M80="④")</formula>
    </cfRule>
  </conditionalFormatting>
  <conditionalFormatting sqref="N81:O81">
    <cfRule type="expression" dxfId="60" priority="59">
      <formula>OR(M81="③",M81="④")</formula>
    </cfRule>
  </conditionalFormatting>
  <conditionalFormatting sqref="N82:O82">
    <cfRule type="expression" dxfId="59" priority="58">
      <formula>OR(M82="③",M82="④")</formula>
    </cfRule>
  </conditionalFormatting>
  <conditionalFormatting sqref="N83:O83">
    <cfRule type="expression" dxfId="58" priority="57">
      <formula>OR(M83="③",M83="④")</formula>
    </cfRule>
  </conditionalFormatting>
  <conditionalFormatting sqref="N84:O84">
    <cfRule type="expression" dxfId="57" priority="56">
      <formula>OR(M84="③",M84="④")</formula>
    </cfRule>
  </conditionalFormatting>
  <conditionalFormatting sqref="N89:O89">
    <cfRule type="expression" dxfId="56" priority="55">
      <formula>OR(M89="③",M89="④")</formula>
    </cfRule>
  </conditionalFormatting>
  <conditionalFormatting sqref="N90:O90">
    <cfRule type="expression" dxfId="55" priority="54">
      <formula>OR(M90="③",M90="④")</formula>
    </cfRule>
  </conditionalFormatting>
  <conditionalFormatting sqref="N91:O91">
    <cfRule type="expression" dxfId="54" priority="53">
      <formula>OR(M91="③",M91="④")</formula>
    </cfRule>
  </conditionalFormatting>
  <conditionalFormatting sqref="N92:O92">
    <cfRule type="expression" dxfId="53" priority="52">
      <formula>OR(M92="③",M92="④")</formula>
    </cfRule>
  </conditionalFormatting>
  <conditionalFormatting sqref="N93:O93">
    <cfRule type="expression" dxfId="52" priority="51">
      <formula>OR(M93="③",M93="④")</formula>
    </cfRule>
  </conditionalFormatting>
  <conditionalFormatting sqref="N94:O94">
    <cfRule type="expression" dxfId="51" priority="50">
      <formula>OR(M94="③",M94="④")</formula>
    </cfRule>
  </conditionalFormatting>
  <conditionalFormatting sqref="N95:O95">
    <cfRule type="expression" dxfId="50" priority="49">
      <formula>OR(M95="③",M95="④")</formula>
    </cfRule>
  </conditionalFormatting>
  <conditionalFormatting sqref="N96:O96">
    <cfRule type="expression" dxfId="49" priority="48">
      <formula>OR(M96="③",M96="④")</formula>
    </cfRule>
  </conditionalFormatting>
  <conditionalFormatting sqref="N97:O97">
    <cfRule type="expression" dxfId="48" priority="47">
      <formula>OR(M97="③",M97="④")</formula>
    </cfRule>
  </conditionalFormatting>
  <conditionalFormatting sqref="N98:O98">
    <cfRule type="expression" dxfId="47" priority="46">
      <formula>OR(M98="③",M98="④")</formula>
    </cfRule>
  </conditionalFormatting>
  <conditionalFormatting sqref="N99:O99">
    <cfRule type="expression" dxfId="46" priority="45">
      <formula>OR(M99="③",M99="④")</formula>
    </cfRule>
  </conditionalFormatting>
  <conditionalFormatting sqref="N100:O100">
    <cfRule type="expression" dxfId="45" priority="44">
      <formula>OR(M100="③",M100="④")</formula>
    </cfRule>
  </conditionalFormatting>
  <conditionalFormatting sqref="N101:O101">
    <cfRule type="expression" dxfId="44" priority="43">
      <formula>OR(M101="③",M101="④")</formula>
    </cfRule>
  </conditionalFormatting>
  <conditionalFormatting sqref="N102:O102">
    <cfRule type="expression" dxfId="43" priority="42">
      <formula>OR(M102="③",M102="④")</formula>
    </cfRule>
  </conditionalFormatting>
  <conditionalFormatting sqref="N103:O103">
    <cfRule type="expression" dxfId="42" priority="41">
      <formula>OR(M103="③",M103="④")</formula>
    </cfRule>
  </conditionalFormatting>
  <conditionalFormatting sqref="N104:O104">
    <cfRule type="expression" dxfId="41" priority="40">
      <formula>OR(M104="③",M104="④")</formula>
    </cfRule>
  </conditionalFormatting>
  <conditionalFormatting sqref="N105:O105">
    <cfRule type="expression" dxfId="40" priority="39">
      <formula>OR(M105="③",M105="④")</formula>
    </cfRule>
  </conditionalFormatting>
  <conditionalFormatting sqref="N106:O106">
    <cfRule type="expression" dxfId="39" priority="38">
      <formula>OR(M106="③",M106="④")</formula>
    </cfRule>
  </conditionalFormatting>
  <conditionalFormatting sqref="N107:O107">
    <cfRule type="expression" dxfId="38" priority="37">
      <formula>OR(M107="③",M107="④")</formula>
    </cfRule>
  </conditionalFormatting>
  <conditionalFormatting sqref="N108:O108">
    <cfRule type="expression" dxfId="37" priority="36">
      <formula>OR(M108="③",M108="④")</formula>
    </cfRule>
  </conditionalFormatting>
  <conditionalFormatting sqref="N109:O109">
    <cfRule type="expression" dxfId="36" priority="35">
      <formula>OR(M109="③",M109="④")</formula>
    </cfRule>
  </conditionalFormatting>
  <conditionalFormatting sqref="N110:O110">
    <cfRule type="expression" dxfId="35" priority="34">
      <formula>OR(M110="③",M110="④")</formula>
    </cfRule>
  </conditionalFormatting>
  <conditionalFormatting sqref="N111:O111">
    <cfRule type="expression" dxfId="34" priority="33">
      <formula>OR(M111="③",M111="④")</formula>
    </cfRule>
  </conditionalFormatting>
  <conditionalFormatting sqref="N112:O112">
    <cfRule type="expression" dxfId="33" priority="32">
      <formula>OR(M112="③",M112="④")</formula>
    </cfRule>
  </conditionalFormatting>
  <conditionalFormatting sqref="N113:O113">
    <cfRule type="expression" dxfId="32" priority="31">
      <formula>OR(M113="③",M113="④")</formula>
    </cfRule>
  </conditionalFormatting>
  <conditionalFormatting sqref="N114:O114">
    <cfRule type="expression" dxfId="31" priority="30">
      <formula>OR(M114="③",M114="④")</formula>
    </cfRule>
  </conditionalFormatting>
  <conditionalFormatting sqref="N115:O115">
    <cfRule type="expression" dxfId="30" priority="29">
      <formula>OR(M115="③",M115="④")</formula>
    </cfRule>
  </conditionalFormatting>
  <conditionalFormatting sqref="N116:O116">
    <cfRule type="expression" dxfId="29" priority="28">
      <formula>OR(M116="③",M116="④")</formula>
    </cfRule>
  </conditionalFormatting>
  <conditionalFormatting sqref="N117:O117">
    <cfRule type="expression" dxfId="28" priority="27">
      <formula>OR(M117="③",M117="④")</formula>
    </cfRule>
  </conditionalFormatting>
  <conditionalFormatting sqref="N118:O118">
    <cfRule type="expression" dxfId="27" priority="26">
      <formula>OR(M118="③",M118="④")</formula>
    </cfRule>
  </conditionalFormatting>
  <conditionalFormatting sqref="N119:O119">
    <cfRule type="expression" dxfId="26" priority="25">
      <formula>OR(M119="③",M119="④")</formula>
    </cfRule>
  </conditionalFormatting>
  <conditionalFormatting sqref="N120:O120">
    <cfRule type="expression" dxfId="25" priority="24">
      <formula>OR(M120="③",M120="④")</formula>
    </cfRule>
  </conditionalFormatting>
  <conditionalFormatting sqref="N121:O121">
    <cfRule type="expression" dxfId="24" priority="23">
      <formula>OR(M121="③",M121="④")</formula>
    </cfRule>
  </conditionalFormatting>
  <conditionalFormatting sqref="N122:O122">
    <cfRule type="expression" dxfId="23" priority="22">
      <formula>OR(M122="③",M122="④")</formula>
    </cfRule>
  </conditionalFormatting>
  <conditionalFormatting sqref="N123:O123">
    <cfRule type="expression" dxfId="22" priority="21">
      <formula>OR(M123="③",M123="④")</formula>
    </cfRule>
  </conditionalFormatting>
  <conditionalFormatting sqref="N124:O124">
    <cfRule type="expression" dxfId="21" priority="20">
      <formula>OR(M124="③",M124="④")</formula>
    </cfRule>
  </conditionalFormatting>
  <conditionalFormatting sqref="N125:O125">
    <cfRule type="expression" dxfId="20" priority="19">
      <formula>OR(M125="③",M125="④")</formula>
    </cfRule>
  </conditionalFormatting>
  <conditionalFormatting sqref="N126:O126">
    <cfRule type="expression" dxfId="19" priority="18">
      <formula>OR(M126="③",M126="④")</formula>
    </cfRule>
  </conditionalFormatting>
  <conditionalFormatting sqref="N127:O127">
    <cfRule type="expression" dxfId="18" priority="17">
      <formula>OR(M127="③",M127="④")</formula>
    </cfRule>
  </conditionalFormatting>
  <conditionalFormatting sqref="N132:O132">
    <cfRule type="expression" dxfId="17" priority="16">
      <formula>OR(M132="③",M132="④")</formula>
    </cfRule>
  </conditionalFormatting>
  <conditionalFormatting sqref="N133:O133">
    <cfRule type="expression" dxfId="16" priority="15">
      <formula>OR(M133="③",M133="④")</formula>
    </cfRule>
  </conditionalFormatting>
  <conditionalFormatting sqref="N134:O134">
    <cfRule type="expression" dxfId="15" priority="14">
      <formula>OR(M134="③",M134="④")</formula>
    </cfRule>
  </conditionalFormatting>
  <conditionalFormatting sqref="N135:O135">
    <cfRule type="expression" dxfId="14" priority="13">
      <formula>OR(M135="③",M135="④")</formula>
    </cfRule>
  </conditionalFormatting>
  <conditionalFormatting sqref="N136:O136">
    <cfRule type="expression" dxfId="13" priority="12">
      <formula>OR(M136="③",M136="④")</formula>
    </cfRule>
  </conditionalFormatting>
  <conditionalFormatting sqref="N137:O137">
    <cfRule type="expression" dxfId="12" priority="11">
      <formula>OR(M137="③",M137="④")</formula>
    </cfRule>
  </conditionalFormatting>
  <conditionalFormatting sqref="N138:O138">
    <cfRule type="expression" dxfId="11" priority="10">
      <formula>OR(M138="③",M138="④")</formula>
    </cfRule>
  </conditionalFormatting>
  <conditionalFormatting sqref="N139:O139">
    <cfRule type="expression" dxfId="10" priority="9">
      <formula>OR(M139="③",M139="④")</formula>
    </cfRule>
  </conditionalFormatting>
  <conditionalFormatting sqref="N140:O140">
    <cfRule type="expression" dxfId="9" priority="8">
      <formula>OR(M140="③",M140="④")</formula>
    </cfRule>
  </conditionalFormatting>
  <conditionalFormatting sqref="N141:O141">
    <cfRule type="expression" dxfId="8" priority="7">
      <formula>OR(M141="③",M141="④")</formula>
    </cfRule>
  </conditionalFormatting>
  <conditionalFormatting sqref="N142:O142">
    <cfRule type="expression" dxfId="7" priority="6">
      <formula>OR(M142="③",M142="④")</formula>
    </cfRule>
  </conditionalFormatting>
  <conditionalFormatting sqref="N143:O143">
    <cfRule type="expression" dxfId="6" priority="5">
      <formula>OR(M143="③",M143="④")</formula>
    </cfRule>
  </conditionalFormatting>
  <conditionalFormatting sqref="N144:O144">
    <cfRule type="expression" dxfId="5" priority="4">
      <formula>OR(M144="③",M144="④")</formula>
    </cfRule>
  </conditionalFormatting>
  <conditionalFormatting sqref="N145:O145">
    <cfRule type="expression" dxfId="4" priority="3">
      <formula>OR(M145="③",M145="④")</formula>
    </cfRule>
  </conditionalFormatting>
  <conditionalFormatting sqref="N146:O146">
    <cfRule type="expression" dxfId="3" priority="2">
      <formula>OR(M146="③",M146="④")</formula>
    </cfRule>
  </conditionalFormatting>
  <conditionalFormatting sqref="N147:O147">
    <cfRule type="expression" dxfId="2" priority="1">
      <formula>OR(M147="③",M147="④")</formula>
    </cfRule>
  </conditionalFormatting>
  <dataValidations count="7">
    <dataValidation type="list" showInputMessage="1" showErrorMessage="1" sqref="M1" xr:uid="{B6850860-4418-4654-816B-94028C8B1BDD}">
      <formula1>$M$170:$M$172</formula1>
    </dataValidation>
    <dataValidation type="list" allowBlank="1" showInputMessage="1" showErrorMessage="1" sqref="C9:C42 C46:C84 C132:C149 C89:C127" xr:uid="{AFF55A87-DF5D-4FAE-BC78-000EF9962210}">
      <formula1>$C$170:$C$171</formula1>
    </dataValidation>
    <dataValidation type="list" allowBlank="1" showInputMessage="1" showErrorMessage="1" sqref="M148:M149" xr:uid="{7485EF67-8134-4B3F-B815-2C4BA07603E0}">
      <formula1>$D$170:$D$173</formula1>
    </dataValidation>
    <dataValidation type="list" allowBlank="1" showInputMessage="1" showErrorMessage="1" sqref="D9:D42 D46:D84 D132:D149 D89:D127" xr:uid="{1B5836BC-6DC8-4214-BAAB-1A27DF21DDBC}">
      <formula1>$B$170:$B$174</formula1>
    </dataValidation>
    <dataValidation type="list" allowBlank="1" showInputMessage="1" showErrorMessage="1" sqref="N148:O149" xr:uid="{A1EBCDC8-14E2-4886-A378-7752D7BECE1C}">
      <formula1>$G$169:$G$206</formula1>
    </dataValidation>
    <dataValidation type="list" allowBlank="1" showInputMessage="1" showErrorMessage="1" sqref="N9:O42 N46:O84 N89:O127 N132:O147" xr:uid="{9695CBF9-FD78-4C0F-BD47-AAB80667EDA9}">
      <formula1>INDIRECT(M9)</formula1>
    </dataValidation>
    <dataValidation type="list" allowBlank="1" showInputMessage="1" showErrorMessage="1" sqref="M9:M42 M46:M84 M89:M127 M132:M147" xr:uid="{5D2D9E37-FDAC-43A8-B087-C5D911FA153C}">
      <formula1>分類</formula1>
    </dataValidation>
  </dataValidations>
  <printOptions horizontalCentered="1"/>
  <pageMargins left="0.70866141732283472" right="0.70866141732283472" top="0.78740157480314965" bottom="0.59055118110236227" header="0.27559055118110237" footer="0.31496062992125984"/>
  <pageSetup paperSize="9" scale="87" orientation="portrait" r:id="rId1"/>
  <rowBreaks count="3" manualBreakCount="3">
    <brk id="43" max="15" man="1"/>
    <brk id="85" max="15" man="1"/>
    <brk id="12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X40"/>
  <sheetViews>
    <sheetView view="pageBreakPreview" zoomScaleNormal="100" zoomScaleSheetLayoutView="100" workbookViewId="0">
      <selection activeCell="F3" sqref="F3:L4"/>
    </sheetView>
  </sheetViews>
  <sheetFormatPr defaultRowHeight="13.5" x14ac:dyDescent="0.15"/>
  <cols>
    <col min="1" max="12" width="4.125" style="71" customWidth="1"/>
    <col min="13" max="13" width="1.875" style="71" customWidth="1"/>
    <col min="14" max="23" width="4.125" style="71" customWidth="1"/>
    <col min="24" max="24" width="5.25" style="71" customWidth="1"/>
    <col min="25" max="16384" width="9" style="71"/>
  </cols>
  <sheetData>
    <row r="1" spans="1:24" ht="18.75" x14ac:dyDescent="0.15">
      <c r="A1" s="81"/>
      <c r="B1" s="386" t="s">
        <v>209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70"/>
    </row>
    <row r="2" spans="1:24" ht="8.25" customHeight="1" thickBo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x14ac:dyDescent="0.15">
      <c r="A3" s="411" t="s">
        <v>171</v>
      </c>
      <c r="B3" s="412"/>
      <c r="C3" s="412"/>
      <c r="D3" s="412"/>
      <c r="E3" s="413"/>
      <c r="F3" s="417">
        <f>'様式（共通）'!C2</f>
        <v>0</v>
      </c>
      <c r="G3" s="418"/>
      <c r="H3" s="418"/>
      <c r="I3" s="418"/>
      <c r="J3" s="418"/>
      <c r="K3" s="418"/>
      <c r="L3" s="419"/>
      <c r="M3" s="72"/>
      <c r="N3" s="387" t="s">
        <v>196</v>
      </c>
      <c r="O3" s="388"/>
      <c r="P3" s="388"/>
      <c r="Q3" s="388"/>
      <c r="R3" s="389"/>
      <c r="S3" s="393">
        <f>'様式（共通）'!L2</f>
        <v>0</v>
      </c>
      <c r="T3" s="394"/>
      <c r="U3" s="394"/>
      <c r="V3" s="394"/>
      <c r="W3" s="394"/>
      <c r="X3" s="395"/>
    </row>
    <row r="4" spans="1:24" x14ac:dyDescent="0.15">
      <c r="A4" s="414"/>
      <c r="B4" s="415"/>
      <c r="C4" s="415"/>
      <c r="D4" s="415"/>
      <c r="E4" s="416"/>
      <c r="F4" s="420"/>
      <c r="G4" s="421"/>
      <c r="H4" s="421"/>
      <c r="I4" s="421"/>
      <c r="J4" s="421"/>
      <c r="K4" s="421"/>
      <c r="L4" s="422"/>
      <c r="M4" s="72"/>
      <c r="N4" s="390"/>
      <c r="O4" s="391"/>
      <c r="P4" s="391"/>
      <c r="Q4" s="391"/>
      <c r="R4" s="392"/>
      <c r="S4" s="396"/>
      <c r="T4" s="397"/>
      <c r="U4" s="397"/>
      <c r="V4" s="397"/>
      <c r="W4" s="397"/>
      <c r="X4" s="398"/>
    </row>
    <row r="5" spans="1:24" ht="24" customHeight="1" x14ac:dyDescent="0.15">
      <c r="A5" s="405" t="s">
        <v>168</v>
      </c>
      <c r="B5" s="406"/>
      <c r="C5" s="406"/>
      <c r="D5" s="406"/>
      <c r="E5" s="407"/>
      <c r="F5" s="408">
        <f>'様式（共通）'!C4</f>
        <v>0</v>
      </c>
      <c r="G5" s="409"/>
      <c r="H5" s="409"/>
      <c r="I5" s="409"/>
      <c r="J5" s="409"/>
      <c r="K5" s="409"/>
      <c r="L5" s="410"/>
      <c r="M5" s="73"/>
      <c r="N5" s="399" t="s">
        <v>197</v>
      </c>
      <c r="O5" s="400"/>
      <c r="P5" s="400"/>
      <c r="Q5" s="400"/>
      <c r="R5" s="401"/>
      <c r="S5" s="402">
        <f>'様式（共通）'!L4</f>
        <v>0</v>
      </c>
      <c r="T5" s="403"/>
      <c r="U5" s="403"/>
      <c r="V5" s="403"/>
      <c r="W5" s="403"/>
      <c r="X5" s="404"/>
    </row>
    <row r="6" spans="1:24" ht="24" customHeight="1" thickBot="1" x14ac:dyDescent="0.2">
      <c r="A6" s="423" t="s">
        <v>172</v>
      </c>
      <c r="B6" s="424"/>
      <c r="C6" s="424"/>
      <c r="D6" s="424"/>
      <c r="E6" s="425"/>
      <c r="F6" s="426">
        <f>'様式（共通）'!C5</f>
        <v>0</v>
      </c>
      <c r="G6" s="427"/>
      <c r="H6" s="427"/>
      <c r="I6" s="427"/>
      <c r="J6" s="427"/>
      <c r="K6" s="427"/>
      <c r="L6" s="428"/>
      <c r="M6" s="73"/>
      <c r="N6" s="429" t="s">
        <v>14</v>
      </c>
      <c r="O6" s="430"/>
      <c r="P6" s="430"/>
      <c r="Q6" s="430"/>
      <c r="R6" s="431"/>
      <c r="S6" s="432">
        <f>'様式（共通）'!L5</f>
        <v>0</v>
      </c>
      <c r="T6" s="433"/>
      <c r="U6" s="433"/>
      <c r="V6" s="433"/>
      <c r="W6" s="433"/>
      <c r="X6" s="434"/>
    </row>
    <row r="7" spans="1:24" ht="7.5" customHeight="1" x14ac:dyDescent="0.1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4"/>
      <c r="S7" s="75"/>
      <c r="T7" s="73"/>
      <c r="U7" s="73"/>
      <c r="V7" s="73"/>
      <c r="W7" s="73"/>
      <c r="X7" s="73"/>
    </row>
    <row r="8" spans="1:24" ht="14.25" customHeight="1" x14ac:dyDescent="0.15">
      <c r="A8" s="70" t="s">
        <v>173</v>
      </c>
      <c r="B8" s="73"/>
      <c r="C8" s="73"/>
      <c r="D8" s="73"/>
      <c r="E8" s="73"/>
      <c r="F8" s="70" t="s">
        <v>174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</row>
    <row r="9" spans="1:24" ht="27.75" customHeight="1" thickBot="1" x14ac:dyDescent="0.2">
      <c r="A9" s="70" t="s">
        <v>143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</row>
    <row r="10" spans="1:24" ht="24" customHeight="1" x14ac:dyDescent="0.15">
      <c r="A10" s="380" t="s">
        <v>175</v>
      </c>
      <c r="B10" s="381"/>
      <c r="C10" s="381"/>
      <c r="D10" s="381" t="s">
        <v>176</v>
      </c>
      <c r="E10" s="381"/>
      <c r="F10" s="382"/>
      <c r="G10" s="383" t="s">
        <v>177</v>
      </c>
      <c r="H10" s="384"/>
      <c r="I10" s="385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</row>
    <row r="11" spans="1:24" ht="24" customHeight="1" thickBot="1" x14ac:dyDescent="0.2">
      <c r="A11" s="318">
        <f>A16+D16</f>
        <v>0</v>
      </c>
      <c r="B11" s="319"/>
      <c r="C11" s="320"/>
      <c r="D11" s="321">
        <f>G16+J16+M16+P16+S16</f>
        <v>0</v>
      </c>
      <c r="E11" s="322"/>
      <c r="F11" s="323"/>
      <c r="G11" s="324">
        <f>A11+D11</f>
        <v>0</v>
      </c>
      <c r="H11" s="319"/>
      <c r="I11" s="325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</row>
    <row r="12" spans="1:24" ht="7.5" customHeight="1" x14ac:dyDescent="0.1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</row>
    <row r="13" spans="1:24" ht="21" customHeight="1" thickBot="1" x14ac:dyDescent="0.2">
      <c r="A13" s="70" t="s">
        <v>19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</row>
    <row r="14" spans="1:24" ht="24" customHeight="1" x14ac:dyDescent="0.15">
      <c r="A14" s="326" t="s">
        <v>175</v>
      </c>
      <c r="B14" s="327"/>
      <c r="C14" s="327"/>
      <c r="D14" s="327"/>
      <c r="E14" s="327"/>
      <c r="F14" s="328"/>
      <c r="G14" s="329" t="s">
        <v>176</v>
      </c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1"/>
      <c r="V14" s="365" t="s">
        <v>178</v>
      </c>
      <c r="W14" s="366"/>
      <c r="X14" s="367"/>
    </row>
    <row r="15" spans="1:24" ht="24" customHeight="1" x14ac:dyDescent="0.15">
      <c r="A15" s="371" t="s">
        <v>179</v>
      </c>
      <c r="B15" s="372"/>
      <c r="C15" s="372"/>
      <c r="D15" s="373" t="s">
        <v>180</v>
      </c>
      <c r="E15" s="373"/>
      <c r="F15" s="374"/>
      <c r="G15" s="375" t="s">
        <v>181</v>
      </c>
      <c r="H15" s="376"/>
      <c r="I15" s="376"/>
      <c r="J15" s="377" t="s">
        <v>182</v>
      </c>
      <c r="K15" s="377"/>
      <c r="L15" s="377"/>
      <c r="M15" s="377" t="s">
        <v>183</v>
      </c>
      <c r="N15" s="376"/>
      <c r="O15" s="376"/>
      <c r="P15" s="377" t="s">
        <v>184</v>
      </c>
      <c r="Q15" s="373"/>
      <c r="R15" s="373"/>
      <c r="S15" s="378" t="s">
        <v>185</v>
      </c>
      <c r="T15" s="379"/>
      <c r="U15" s="379"/>
      <c r="V15" s="368"/>
      <c r="W15" s="369"/>
      <c r="X15" s="370"/>
    </row>
    <row r="16" spans="1:24" ht="24" customHeight="1" thickBot="1" x14ac:dyDescent="0.2">
      <c r="A16" s="318">
        <f>'様式（共通）'!A159</f>
        <v>0</v>
      </c>
      <c r="B16" s="319"/>
      <c r="C16" s="333"/>
      <c r="D16" s="362">
        <f>'様式（共通）'!C159</f>
        <v>0</v>
      </c>
      <c r="E16" s="363"/>
      <c r="F16" s="364"/>
      <c r="G16" s="333">
        <f>'様式（共通）'!E159</f>
        <v>0</v>
      </c>
      <c r="H16" s="322"/>
      <c r="I16" s="351"/>
      <c r="J16" s="321">
        <f>'様式（共通）'!G159</f>
        <v>0</v>
      </c>
      <c r="K16" s="322"/>
      <c r="L16" s="351"/>
      <c r="M16" s="321">
        <f>'様式（共通）'!I159</f>
        <v>0</v>
      </c>
      <c r="N16" s="322"/>
      <c r="O16" s="351"/>
      <c r="P16" s="321">
        <f>'様式（共通）'!K159</f>
        <v>0</v>
      </c>
      <c r="Q16" s="322"/>
      <c r="R16" s="351"/>
      <c r="S16" s="321">
        <f>'様式（共通）'!M159</f>
        <v>0</v>
      </c>
      <c r="T16" s="322"/>
      <c r="U16" s="323"/>
      <c r="V16" s="352">
        <f>A16+D16+G16+J16+M16+P16+S16</f>
        <v>0</v>
      </c>
      <c r="W16" s="322"/>
      <c r="X16" s="353"/>
    </row>
    <row r="17" spans="1:24" ht="10.5" customHeight="1" x14ac:dyDescent="0.1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</row>
    <row r="18" spans="1:24" ht="21" customHeight="1" thickBot="1" x14ac:dyDescent="0.2">
      <c r="A18" s="70" t="s">
        <v>186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</row>
    <row r="19" spans="1:24" ht="21" customHeight="1" x14ac:dyDescent="0.15">
      <c r="A19" s="354" t="s">
        <v>204</v>
      </c>
      <c r="B19" s="355"/>
      <c r="C19" s="355"/>
      <c r="D19" s="356"/>
      <c r="E19" s="357" t="s">
        <v>205</v>
      </c>
      <c r="F19" s="357"/>
      <c r="G19" s="357"/>
      <c r="H19" s="357"/>
      <c r="I19" s="357" t="s">
        <v>187</v>
      </c>
      <c r="J19" s="357"/>
      <c r="K19" s="357"/>
      <c r="L19" s="357"/>
      <c r="M19" s="358" t="s">
        <v>188</v>
      </c>
      <c r="N19" s="355"/>
      <c r="O19" s="355"/>
      <c r="P19" s="356"/>
      <c r="Q19" s="359" t="s">
        <v>178</v>
      </c>
      <c r="R19" s="360"/>
      <c r="S19" s="360"/>
      <c r="T19" s="361"/>
    </row>
    <row r="20" spans="1:24" ht="21" customHeight="1" thickBot="1" x14ac:dyDescent="0.2">
      <c r="A20" s="318">
        <f>'様式（共通）'!A163</f>
        <v>0</v>
      </c>
      <c r="B20" s="319"/>
      <c r="C20" s="319"/>
      <c r="D20" s="333"/>
      <c r="E20" s="350">
        <f>'様式（共通）'!E163</f>
        <v>0</v>
      </c>
      <c r="F20" s="350"/>
      <c r="G20" s="350"/>
      <c r="H20" s="350"/>
      <c r="I20" s="350">
        <f>'様式（共通）'!I163</f>
        <v>0</v>
      </c>
      <c r="J20" s="350"/>
      <c r="K20" s="350"/>
      <c r="L20" s="350"/>
      <c r="M20" s="332">
        <f>'様式（共通）'!L163</f>
        <v>0</v>
      </c>
      <c r="N20" s="319"/>
      <c r="O20" s="319"/>
      <c r="P20" s="333"/>
      <c r="Q20" s="324">
        <f>A20+E20+I20+M20</f>
        <v>0</v>
      </c>
      <c r="R20" s="319"/>
      <c r="S20" s="319"/>
      <c r="T20" s="325"/>
    </row>
    <row r="21" spans="1:24" ht="9.75" customHeight="1" x14ac:dyDescent="0.1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</row>
    <row r="22" spans="1:24" ht="24" customHeight="1" thickBot="1" x14ac:dyDescent="0.2">
      <c r="A22" s="70" t="s">
        <v>189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</row>
    <row r="23" spans="1:24" ht="24" customHeight="1" x14ac:dyDescent="0.15">
      <c r="A23" s="334" t="s">
        <v>190</v>
      </c>
      <c r="B23" s="337" t="s">
        <v>206</v>
      </c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76"/>
      <c r="O23" s="77"/>
      <c r="P23" s="77"/>
      <c r="Q23" s="77"/>
      <c r="R23" s="77"/>
      <c r="S23" s="77"/>
      <c r="T23" s="77"/>
      <c r="U23" s="77"/>
      <c r="V23" s="77"/>
      <c r="W23" s="77"/>
      <c r="X23" s="78"/>
    </row>
    <row r="24" spans="1:24" ht="24" customHeight="1" x14ac:dyDescent="0.15">
      <c r="A24" s="335"/>
      <c r="B24" s="339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1"/>
    </row>
    <row r="25" spans="1:24" ht="24" customHeight="1" x14ac:dyDescent="0.15">
      <c r="A25" s="335"/>
      <c r="B25" s="339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1"/>
    </row>
    <row r="26" spans="1:24" ht="24" customHeight="1" x14ac:dyDescent="0.15">
      <c r="A26" s="335"/>
      <c r="B26" s="339"/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1"/>
    </row>
    <row r="27" spans="1:24" ht="24" customHeight="1" x14ac:dyDescent="0.15">
      <c r="A27" s="335"/>
      <c r="B27" s="339"/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1"/>
    </row>
    <row r="28" spans="1:24" ht="24" customHeight="1" x14ac:dyDescent="0.15">
      <c r="A28" s="335"/>
      <c r="B28" s="339"/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1"/>
    </row>
    <row r="29" spans="1:24" ht="24" customHeight="1" x14ac:dyDescent="0.15">
      <c r="A29" s="335"/>
      <c r="B29" s="339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1"/>
    </row>
    <row r="30" spans="1:24" ht="24" customHeight="1" x14ac:dyDescent="0.15">
      <c r="A30" s="335"/>
      <c r="B30" s="339"/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1"/>
    </row>
    <row r="31" spans="1:24" ht="24" customHeight="1" x14ac:dyDescent="0.15">
      <c r="A31" s="335"/>
      <c r="B31" s="339"/>
      <c r="C31" s="340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1"/>
    </row>
    <row r="32" spans="1:24" ht="24" customHeight="1" x14ac:dyDescent="0.15">
      <c r="A32" s="335"/>
      <c r="B32" s="339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1"/>
    </row>
    <row r="33" spans="1:24" ht="24" customHeight="1" x14ac:dyDescent="0.15">
      <c r="A33" s="335"/>
      <c r="B33" s="342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4"/>
    </row>
    <row r="34" spans="1:24" ht="24" customHeight="1" x14ac:dyDescent="0.15">
      <c r="A34" s="335"/>
      <c r="B34" s="345" t="s">
        <v>191</v>
      </c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80"/>
    </row>
    <row r="35" spans="1:24" ht="24" customHeight="1" x14ac:dyDescent="0.15">
      <c r="A35" s="335"/>
      <c r="B35" s="339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1"/>
    </row>
    <row r="36" spans="1:24" ht="24" customHeight="1" x14ac:dyDescent="0.15">
      <c r="A36" s="335"/>
      <c r="B36" s="339"/>
      <c r="C36" s="340"/>
      <c r="D36" s="340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1"/>
    </row>
    <row r="37" spans="1:24" ht="24" customHeight="1" x14ac:dyDescent="0.15">
      <c r="A37" s="335"/>
      <c r="B37" s="339"/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1"/>
    </row>
    <row r="38" spans="1:24" ht="24" customHeight="1" x14ac:dyDescent="0.15">
      <c r="A38" s="335"/>
      <c r="B38" s="339"/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1"/>
    </row>
    <row r="39" spans="1:24" ht="24" customHeight="1" x14ac:dyDescent="0.15">
      <c r="A39" s="335"/>
      <c r="B39" s="339"/>
      <c r="C39" s="340"/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1"/>
    </row>
    <row r="40" spans="1:24" ht="24" customHeight="1" thickBot="1" x14ac:dyDescent="0.2">
      <c r="A40" s="336"/>
      <c r="B40" s="347"/>
      <c r="C40" s="348"/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9"/>
    </row>
  </sheetData>
  <sheetProtection formatCells="0" selectLockedCells="1"/>
  <mergeCells count="52">
    <mergeCell ref="A10:C10"/>
    <mergeCell ref="D10:F10"/>
    <mergeCell ref="G10:I10"/>
    <mergeCell ref="B1:W1"/>
    <mergeCell ref="N3:R4"/>
    <mergeCell ref="S3:X4"/>
    <mergeCell ref="N5:R5"/>
    <mergeCell ref="S5:X5"/>
    <mergeCell ref="A5:E5"/>
    <mergeCell ref="F5:L5"/>
    <mergeCell ref="A3:E4"/>
    <mergeCell ref="F3:L4"/>
    <mergeCell ref="A6:E6"/>
    <mergeCell ref="F6:L6"/>
    <mergeCell ref="N6:R6"/>
    <mergeCell ref="S6:X6"/>
    <mergeCell ref="V14:X15"/>
    <mergeCell ref="A15:C15"/>
    <mergeCell ref="D15:F15"/>
    <mergeCell ref="G15:I15"/>
    <mergeCell ref="J15:L15"/>
    <mergeCell ref="M15:O15"/>
    <mergeCell ref="P15:R15"/>
    <mergeCell ref="S15:U15"/>
    <mergeCell ref="P16:R16"/>
    <mergeCell ref="S16:U16"/>
    <mergeCell ref="V16:X16"/>
    <mergeCell ref="A19:D19"/>
    <mergeCell ref="E19:H19"/>
    <mergeCell ref="I19:L19"/>
    <mergeCell ref="M19:P19"/>
    <mergeCell ref="Q19:T19"/>
    <mergeCell ref="A16:C16"/>
    <mergeCell ref="D16:F16"/>
    <mergeCell ref="G16:I16"/>
    <mergeCell ref="J16:L16"/>
    <mergeCell ref="M16:O16"/>
    <mergeCell ref="M20:P20"/>
    <mergeCell ref="Q20:T20"/>
    <mergeCell ref="A23:A40"/>
    <mergeCell ref="B23:M23"/>
    <mergeCell ref="B24:X33"/>
    <mergeCell ref="B34:M34"/>
    <mergeCell ref="B35:X40"/>
    <mergeCell ref="A20:D20"/>
    <mergeCell ref="E20:H20"/>
    <mergeCell ref="I20:L20"/>
    <mergeCell ref="A11:C11"/>
    <mergeCell ref="D11:F11"/>
    <mergeCell ref="G11:I11"/>
    <mergeCell ref="A14:F14"/>
    <mergeCell ref="G14:U14"/>
  </mergeCells>
  <phoneticPr fontId="1"/>
  <conditionalFormatting sqref="B24:X33">
    <cfRule type="expression" dxfId="1" priority="5">
      <formula>ISTEXT(B24)</formula>
    </cfRule>
  </conditionalFormatting>
  <conditionalFormatting sqref="B35:X40">
    <cfRule type="expression" dxfId="0" priority="4">
      <formula>ISTEXT($B$35)</formula>
    </cfRule>
  </conditionalFormatting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75"/>
  <sheetViews>
    <sheetView view="pageBreakPreview" zoomScale="110" zoomScaleNormal="100" zoomScaleSheetLayoutView="110" workbookViewId="0">
      <selection sqref="A1:P1"/>
    </sheetView>
  </sheetViews>
  <sheetFormatPr defaultRowHeight="13.5" x14ac:dyDescent="0.15"/>
  <cols>
    <col min="1" max="1" width="4.125" customWidth="1"/>
    <col min="2" max="2" width="7.125" customWidth="1"/>
    <col min="3" max="15" width="5.625" customWidth="1"/>
    <col min="16" max="16" width="10.625" style="59" customWidth="1"/>
  </cols>
  <sheetData>
    <row r="1" spans="1:20" ht="39" customHeight="1" thickBot="1" x14ac:dyDescent="0.2">
      <c r="A1" s="523" t="s">
        <v>217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20" ht="7.5" customHeight="1" x14ac:dyDescent="0.15">
      <c r="A2" s="552" t="s">
        <v>11</v>
      </c>
      <c r="B2" s="553"/>
      <c r="C2" s="556" t="s">
        <v>198</v>
      </c>
      <c r="D2" s="557"/>
      <c r="E2" s="557"/>
      <c r="F2" s="557"/>
      <c r="G2" s="558"/>
      <c r="H2" s="125"/>
      <c r="I2" s="562" t="s">
        <v>194</v>
      </c>
      <c r="J2" s="563"/>
      <c r="K2" s="564"/>
      <c r="L2" s="531" t="s">
        <v>201</v>
      </c>
      <c r="M2" s="532"/>
      <c r="N2" s="532"/>
      <c r="O2" s="535" t="s">
        <v>135</v>
      </c>
      <c r="P2" s="536"/>
    </row>
    <row r="3" spans="1:20" ht="7.5" customHeight="1" x14ac:dyDescent="0.15">
      <c r="A3" s="554"/>
      <c r="B3" s="555"/>
      <c r="C3" s="559"/>
      <c r="D3" s="560"/>
      <c r="E3" s="560"/>
      <c r="F3" s="560"/>
      <c r="G3" s="561"/>
      <c r="H3" s="125"/>
      <c r="I3" s="565"/>
      <c r="J3" s="566"/>
      <c r="K3" s="567"/>
      <c r="L3" s="533"/>
      <c r="M3" s="534"/>
      <c r="N3" s="534"/>
      <c r="O3" s="537"/>
      <c r="P3" s="538"/>
    </row>
    <row r="4" spans="1:20" ht="15" customHeight="1" x14ac:dyDescent="0.15">
      <c r="A4" s="568" t="s">
        <v>12</v>
      </c>
      <c r="B4" s="569"/>
      <c r="C4" s="570" t="s">
        <v>199</v>
      </c>
      <c r="D4" s="571"/>
      <c r="E4" s="571"/>
      <c r="F4" s="571"/>
      <c r="G4" s="572"/>
      <c r="H4" s="125"/>
      <c r="I4" s="524" t="s">
        <v>193</v>
      </c>
      <c r="J4" s="525"/>
      <c r="K4" s="526"/>
      <c r="L4" s="527" t="s">
        <v>202</v>
      </c>
      <c r="M4" s="528"/>
      <c r="N4" s="528"/>
      <c r="O4" s="529" t="s">
        <v>135</v>
      </c>
      <c r="P4" s="530"/>
      <c r="Q4" s="1"/>
    </row>
    <row r="5" spans="1:20" ht="15" customHeight="1" thickBot="1" x14ac:dyDescent="0.2">
      <c r="A5" s="539" t="s">
        <v>13</v>
      </c>
      <c r="B5" s="540"/>
      <c r="C5" s="541" t="s">
        <v>200</v>
      </c>
      <c r="D5" s="542"/>
      <c r="E5" s="542"/>
      <c r="F5" s="543" t="s">
        <v>149</v>
      </c>
      <c r="G5" s="544"/>
      <c r="H5" s="125"/>
      <c r="I5" s="545" t="s">
        <v>14</v>
      </c>
      <c r="J5" s="546"/>
      <c r="K5" s="547"/>
      <c r="L5" s="548" t="s">
        <v>203</v>
      </c>
      <c r="M5" s="549"/>
      <c r="N5" s="549"/>
      <c r="O5" s="550" t="s">
        <v>135</v>
      </c>
      <c r="P5" s="551"/>
    </row>
    <row r="6" spans="1:20" ht="14.25" customHeight="1" thickBo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1:20" ht="13.5" customHeight="1" thickTop="1" thickBot="1" x14ac:dyDescent="0.2">
      <c r="A7" s="496" t="s">
        <v>0</v>
      </c>
      <c r="B7" s="498" t="s">
        <v>1</v>
      </c>
      <c r="C7" s="500" t="s">
        <v>2</v>
      </c>
      <c r="D7" s="501"/>
      <c r="E7" s="502" t="s">
        <v>4</v>
      </c>
      <c r="F7" s="503"/>
      <c r="G7" s="503"/>
      <c r="H7" s="503"/>
      <c r="I7" s="503"/>
      <c r="J7" s="503"/>
      <c r="K7" s="503"/>
      <c r="L7" s="504"/>
      <c r="M7" s="500" t="s">
        <v>5</v>
      </c>
      <c r="N7" s="508"/>
      <c r="O7" s="501"/>
      <c r="P7" s="484" t="s">
        <v>10</v>
      </c>
      <c r="T7" s="1"/>
    </row>
    <row r="8" spans="1:20" ht="21" customHeight="1" thickBot="1" x14ac:dyDescent="0.2">
      <c r="A8" s="497"/>
      <c r="B8" s="499"/>
      <c r="C8" s="128" t="s">
        <v>150</v>
      </c>
      <c r="D8" s="129" t="s">
        <v>9</v>
      </c>
      <c r="E8" s="505"/>
      <c r="F8" s="506"/>
      <c r="G8" s="506"/>
      <c r="H8" s="506"/>
      <c r="I8" s="506"/>
      <c r="J8" s="506"/>
      <c r="K8" s="506"/>
      <c r="L8" s="507"/>
      <c r="M8" s="130" t="s">
        <v>6</v>
      </c>
      <c r="N8" s="486" t="s">
        <v>7</v>
      </c>
      <c r="O8" s="487"/>
      <c r="P8" s="485"/>
    </row>
    <row r="9" spans="1:20" ht="21" customHeight="1" thickTop="1" x14ac:dyDescent="0.15">
      <c r="A9" s="131">
        <v>4</v>
      </c>
      <c r="B9" s="132"/>
      <c r="C9" s="124"/>
      <c r="D9" s="133" t="s">
        <v>34</v>
      </c>
      <c r="E9" s="488" t="s">
        <v>69</v>
      </c>
      <c r="F9" s="489"/>
      <c r="G9" s="489"/>
      <c r="H9" s="489"/>
      <c r="I9" s="489"/>
      <c r="J9" s="489"/>
      <c r="K9" s="489"/>
      <c r="L9" s="490"/>
      <c r="M9" s="124" t="s">
        <v>30</v>
      </c>
      <c r="N9" s="491" t="s">
        <v>35</v>
      </c>
      <c r="O9" s="492"/>
      <c r="P9" s="134">
        <v>1</v>
      </c>
    </row>
    <row r="10" spans="1:20" ht="21" customHeight="1" x14ac:dyDescent="0.15">
      <c r="A10" s="135"/>
      <c r="B10" s="136"/>
      <c r="C10" s="137"/>
      <c r="D10" s="65" t="s">
        <v>34</v>
      </c>
      <c r="E10" s="481" t="s">
        <v>70</v>
      </c>
      <c r="F10" s="482"/>
      <c r="G10" s="482"/>
      <c r="H10" s="482"/>
      <c r="I10" s="482"/>
      <c r="J10" s="482"/>
      <c r="K10" s="482"/>
      <c r="L10" s="483"/>
      <c r="M10" s="124" t="s">
        <v>30</v>
      </c>
      <c r="N10" s="476" t="s">
        <v>36</v>
      </c>
      <c r="O10" s="477"/>
      <c r="P10" s="138">
        <v>1</v>
      </c>
    </row>
    <row r="11" spans="1:20" ht="21" customHeight="1" x14ac:dyDescent="0.15">
      <c r="A11" s="135"/>
      <c r="B11" s="136"/>
      <c r="C11" s="137"/>
      <c r="D11" s="65" t="s">
        <v>34</v>
      </c>
      <c r="E11" s="481" t="s">
        <v>71</v>
      </c>
      <c r="F11" s="482"/>
      <c r="G11" s="482"/>
      <c r="H11" s="482"/>
      <c r="I11" s="482"/>
      <c r="J11" s="482"/>
      <c r="K11" s="482"/>
      <c r="L11" s="483"/>
      <c r="M11" s="124" t="s">
        <v>26</v>
      </c>
      <c r="N11" s="476"/>
      <c r="O11" s="477"/>
      <c r="P11" s="138">
        <v>1</v>
      </c>
    </row>
    <row r="12" spans="1:20" ht="21" customHeight="1" x14ac:dyDescent="0.15">
      <c r="A12" s="135"/>
      <c r="B12" s="136"/>
      <c r="C12" s="137"/>
      <c r="D12" s="65" t="s">
        <v>34</v>
      </c>
      <c r="E12" s="481" t="s">
        <v>98</v>
      </c>
      <c r="F12" s="482"/>
      <c r="G12" s="482"/>
      <c r="H12" s="482"/>
      <c r="I12" s="482"/>
      <c r="J12" s="482"/>
      <c r="K12" s="482"/>
      <c r="L12" s="483"/>
      <c r="M12" s="124" t="s">
        <v>32</v>
      </c>
      <c r="N12" s="476" t="s">
        <v>95</v>
      </c>
      <c r="O12" s="477"/>
      <c r="P12" s="138">
        <v>1</v>
      </c>
    </row>
    <row r="13" spans="1:20" ht="21" customHeight="1" x14ac:dyDescent="0.15">
      <c r="A13" s="135"/>
      <c r="B13" s="136"/>
      <c r="C13" s="137"/>
      <c r="D13" s="65" t="s">
        <v>151</v>
      </c>
      <c r="E13" s="481" t="s">
        <v>72</v>
      </c>
      <c r="F13" s="482"/>
      <c r="G13" s="482"/>
      <c r="H13" s="482"/>
      <c r="I13" s="482"/>
      <c r="J13" s="482"/>
      <c r="K13" s="482"/>
      <c r="L13" s="483"/>
      <c r="M13" s="124" t="s">
        <v>30</v>
      </c>
      <c r="N13" s="476" t="s">
        <v>36</v>
      </c>
      <c r="O13" s="477"/>
      <c r="P13" s="138">
        <v>2</v>
      </c>
    </row>
    <row r="14" spans="1:20" ht="21" customHeight="1" x14ac:dyDescent="0.15">
      <c r="A14" s="135"/>
      <c r="B14" s="136"/>
      <c r="C14" s="137"/>
      <c r="D14" s="65" t="s">
        <v>165</v>
      </c>
      <c r="E14" s="481" t="s">
        <v>73</v>
      </c>
      <c r="F14" s="482"/>
      <c r="G14" s="482"/>
      <c r="H14" s="482"/>
      <c r="I14" s="482"/>
      <c r="J14" s="482"/>
      <c r="K14" s="482"/>
      <c r="L14" s="483"/>
      <c r="M14" s="124" t="s">
        <v>27</v>
      </c>
      <c r="N14" s="476"/>
      <c r="O14" s="477"/>
      <c r="P14" s="138">
        <v>2</v>
      </c>
    </row>
    <row r="15" spans="1:20" ht="21" customHeight="1" x14ac:dyDescent="0.15">
      <c r="A15" s="135"/>
      <c r="B15" s="136"/>
      <c r="C15" s="137"/>
      <c r="D15" s="65" t="s">
        <v>151</v>
      </c>
      <c r="E15" s="481" t="s">
        <v>96</v>
      </c>
      <c r="F15" s="482"/>
      <c r="G15" s="482"/>
      <c r="H15" s="482"/>
      <c r="I15" s="482"/>
      <c r="J15" s="482"/>
      <c r="K15" s="482"/>
      <c r="L15" s="483"/>
      <c r="M15" s="124" t="s">
        <v>30</v>
      </c>
      <c r="N15" s="476" t="s">
        <v>36</v>
      </c>
      <c r="O15" s="477"/>
      <c r="P15" s="138">
        <v>2</v>
      </c>
    </row>
    <row r="16" spans="1:20" ht="21" customHeight="1" x14ac:dyDescent="0.15">
      <c r="A16" s="135"/>
      <c r="B16" s="136"/>
      <c r="C16" s="137" t="s">
        <v>21</v>
      </c>
      <c r="D16" s="65"/>
      <c r="E16" s="481" t="s">
        <v>74</v>
      </c>
      <c r="F16" s="482"/>
      <c r="G16" s="482"/>
      <c r="H16" s="482"/>
      <c r="I16" s="482"/>
      <c r="J16" s="482"/>
      <c r="K16" s="482"/>
      <c r="L16" s="483"/>
      <c r="M16" s="124" t="s">
        <v>26</v>
      </c>
      <c r="N16" s="476"/>
      <c r="O16" s="477"/>
      <c r="P16" s="138">
        <v>4</v>
      </c>
    </row>
    <row r="17" spans="1:16" ht="21" customHeight="1" x14ac:dyDescent="0.15">
      <c r="A17" s="135"/>
      <c r="B17" s="136"/>
      <c r="C17" s="137" t="s">
        <v>22</v>
      </c>
      <c r="D17" s="65"/>
      <c r="E17" s="481" t="s">
        <v>75</v>
      </c>
      <c r="F17" s="482"/>
      <c r="G17" s="482"/>
      <c r="H17" s="482"/>
      <c r="I17" s="482"/>
      <c r="J17" s="482"/>
      <c r="K17" s="482"/>
      <c r="L17" s="483"/>
      <c r="M17" s="124" t="s">
        <v>27</v>
      </c>
      <c r="N17" s="476"/>
      <c r="O17" s="477"/>
      <c r="P17" s="138">
        <v>4</v>
      </c>
    </row>
    <row r="18" spans="1:16" ht="21" customHeight="1" x14ac:dyDescent="0.15">
      <c r="A18" s="135">
        <v>5</v>
      </c>
      <c r="B18" s="136"/>
      <c r="C18" s="137"/>
      <c r="D18" s="65" t="s">
        <v>165</v>
      </c>
      <c r="E18" s="481" t="s">
        <v>76</v>
      </c>
      <c r="F18" s="482"/>
      <c r="G18" s="482"/>
      <c r="H18" s="482"/>
      <c r="I18" s="482"/>
      <c r="J18" s="482"/>
      <c r="K18" s="482"/>
      <c r="L18" s="483"/>
      <c r="M18" s="124" t="s">
        <v>32</v>
      </c>
      <c r="N18" s="476" t="s">
        <v>38</v>
      </c>
      <c r="O18" s="477"/>
      <c r="P18" s="138">
        <v>2</v>
      </c>
    </row>
    <row r="19" spans="1:16" ht="21" customHeight="1" x14ac:dyDescent="0.15">
      <c r="A19" s="135"/>
      <c r="B19" s="136"/>
      <c r="C19" s="137"/>
      <c r="D19" s="65" t="s">
        <v>151</v>
      </c>
      <c r="E19" s="481" t="s">
        <v>97</v>
      </c>
      <c r="F19" s="482"/>
      <c r="G19" s="482"/>
      <c r="H19" s="482"/>
      <c r="I19" s="482"/>
      <c r="J19" s="482"/>
      <c r="K19" s="482"/>
      <c r="L19" s="483"/>
      <c r="M19" s="124" t="s">
        <v>27</v>
      </c>
      <c r="N19" s="476"/>
      <c r="O19" s="477"/>
      <c r="P19" s="138">
        <v>2</v>
      </c>
    </row>
    <row r="20" spans="1:16" ht="21" customHeight="1" x14ac:dyDescent="0.15">
      <c r="A20" s="135"/>
      <c r="B20" s="136"/>
      <c r="C20" s="137"/>
      <c r="D20" s="65" t="s">
        <v>23</v>
      </c>
      <c r="E20" s="481" t="s">
        <v>99</v>
      </c>
      <c r="F20" s="482"/>
      <c r="G20" s="482"/>
      <c r="H20" s="482"/>
      <c r="I20" s="482"/>
      <c r="J20" s="482"/>
      <c r="K20" s="482"/>
      <c r="L20" s="483"/>
      <c r="M20" s="124" t="s">
        <v>27</v>
      </c>
      <c r="N20" s="476"/>
      <c r="O20" s="477"/>
      <c r="P20" s="138">
        <v>2</v>
      </c>
    </row>
    <row r="21" spans="1:16" ht="21" customHeight="1" x14ac:dyDescent="0.15">
      <c r="A21" s="135"/>
      <c r="B21" s="136"/>
      <c r="C21" s="137" t="s">
        <v>21</v>
      </c>
      <c r="D21" s="65"/>
      <c r="E21" s="481" t="s">
        <v>74</v>
      </c>
      <c r="F21" s="482"/>
      <c r="G21" s="482"/>
      <c r="H21" s="482"/>
      <c r="I21" s="482"/>
      <c r="J21" s="482"/>
      <c r="K21" s="482"/>
      <c r="L21" s="483"/>
      <c r="M21" s="124" t="s">
        <v>32</v>
      </c>
      <c r="N21" s="476" t="s">
        <v>35</v>
      </c>
      <c r="O21" s="477"/>
      <c r="P21" s="138">
        <v>4</v>
      </c>
    </row>
    <row r="22" spans="1:16" ht="21" customHeight="1" x14ac:dyDescent="0.15">
      <c r="A22" s="135"/>
      <c r="B22" s="136"/>
      <c r="C22" s="137" t="s">
        <v>22</v>
      </c>
      <c r="D22" s="65"/>
      <c r="E22" s="481" t="s">
        <v>75</v>
      </c>
      <c r="F22" s="482"/>
      <c r="G22" s="482"/>
      <c r="H22" s="482"/>
      <c r="I22" s="482"/>
      <c r="J22" s="482"/>
      <c r="K22" s="482"/>
      <c r="L22" s="483"/>
      <c r="M22" s="124" t="s">
        <v>27</v>
      </c>
      <c r="N22" s="476"/>
      <c r="O22" s="477"/>
      <c r="P22" s="138">
        <v>4</v>
      </c>
    </row>
    <row r="23" spans="1:16" ht="21" customHeight="1" x14ac:dyDescent="0.15">
      <c r="A23" s="135"/>
      <c r="B23" s="136"/>
      <c r="C23" s="137" t="s">
        <v>21</v>
      </c>
      <c r="D23" s="65"/>
      <c r="E23" s="481" t="s">
        <v>74</v>
      </c>
      <c r="F23" s="482"/>
      <c r="G23" s="482"/>
      <c r="H23" s="482"/>
      <c r="I23" s="482"/>
      <c r="J23" s="482"/>
      <c r="K23" s="482"/>
      <c r="L23" s="483"/>
      <c r="M23" s="124" t="s">
        <v>26</v>
      </c>
      <c r="N23" s="476"/>
      <c r="O23" s="477"/>
      <c r="P23" s="138">
        <v>4</v>
      </c>
    </row>
    <row r="24" spans="1:16" ht="21" customHeight="1" x14ac:dyDescent="0.15">
      <c r="A24" s="135"/>
      <c r="B24" s="136"/>
      <c r="C24" s="137" t="s">
        <v>22</v>
      </c>
      <c r="D24" s="65"/>
      <c r="E24" s="481" t="s">
        <v>75</v>
      </c>
      <c r="F24" s="482"/>
      <c r="G24" s="482"/>
      <c r="H24" s="482"/>
      <c r="I24" s="482"/>
      <c r="J24" s="482"/>
      <c r="K24" s="482"/>
      <c r="L24" s="483"/>
      <c r="M24" s="124" t="s">
        <v>27</v>
      </c>
      <c r="N24" s="476"/>
      <c r="O24" s="477"/>
      <c r="P24" s="138">
        <v>4</v>
      </c>
    </row>
    <row r="25" spans="1:16" ht="21" customHeight="1" x14ac:dyDescent="0.15">
      <c r="A25" s="135"/>
      <c r="B25" s="136"/>
      <c r="C25" s="137"/>
      <c r="D25" s="65" t="s">
        <v>165</v>
      </c>
      <c r="E25" s="481" t="s">
        <v>77</v>
      </c>
      <c r="F25" s="482"/>
      <c r="G25" s="482"/>
      <c r="H25" s="482"/>
      <c r="I25" s="482"/>
      <c r="J25" s="482"/>
      <c r="K25" s="482"/>
      <c r="L25" s="483"/>
      <c r="M25" s="124" t="s">
        <v>27</v>
      </c>
      <c r="N25" s="476"/>
      <c r="O25" s="477"/>
      <c r="P25" s="138">
        <v>1</v>
      </c>
    </row>
    <row r="26" spans="1:16" ht="21" customHeight="1" x14ac:dyDescent="0.15">
      <c r="A26" s="135"/>
      <c r="B26" s="136"/>
      <c r="C26" s="137"/>
      <c r="D26" s="65" t="s">
        <v>156</v>
      </c>
      <c r="E26" s="481" t="s">
        <v>100</v>
      </c>
      <c r="F26" s="482"/>
      <c r="G26" s="482"/>
      <c r="H26" s="482"/>
      <c r="I26" s="482"/>
      <c r="J26" s="482"/>
      <c r="K26" s="482"/>
      <c r="L26" s="483"/>
      <c r="M26" s="124" t="s">
        <v>32</v>
      </c>
      <c r="N26" s="476" t="s">
        <v>211</v>
      </c>
      <c r="O26" s="477"/>
      <c r="P26" s="138">
        <v>1</v>
      </c>
    </row>
    <row r="27" spans="1:16" ht="21" customHeight="1" x14ac:dyDescent="0.15">
      <c r="A27" s="135"/>
      <c r="B27" s="136"/>
      <c r="C27" s="137"/>
      <c r="D27" s="65" t="s">
        <v>165</v>
      </c>
      <c r="E27" s="481" t="s">
        <v>101</v>
      </c>
      <c r="F27" s="482"/>
      <c r="G27" s="482"/>
      <c r="H27" s="482"/>
      <c r="I27" s="482"/>
      <c r="J27" s="482"/>
      <c r="K27" s="482"/>
      <c r="L27" s="483"/>
      <c r="M27" s="124" t="s">
        <v>32</v>
      </c>
      <c r="N27" s="476" t="s">
        <v>46</v>
      </c>
      <c r="O27" s="477"/>
      <c r="P27" s="138">
        <v>1</v>
      </c>
    </row>
    <row r="28" spans="1:16" ht="21" customHeight="1" x14ac:dyDescent="0.15">
      <c r="A28" s="135">
        <v>6</v>
      </c>
      <c r="B28" s="136"/>
      <c r="C28" s="137"/>
      <c r="D28" s="65" t="s">
        <v>23</v>
      </c>
      <c r="E28" s="481" t="s">
        <v>162</v>
      </c>
      <c r="F28" s="482"/>
      <c r="G28" s="482"/>
      <c r="H28" s="482"/>
      <c r="I28" s="482"/>
      <c r="J28" s="482"/>
      <c r="K28" s="482"/>
      <c r="L28" s="483"/>
      <c r="M28" s="124" t="s">
        <v>32</v>
      </c>
      <c r="N28" s="476" t="s">
        <v>39</v>
      </c>
      <c r="O28" s="477"/>
      <c r="P28" s="138">
        <v>2</v>
      </c>
    </row>
    <row r="29" spans="1:16" ht="21" customHeight="1" x14ac:dyDescent="0.15">
      <c r="A29" s="135"/>
      <c r="B29" s="136"/>
      <c r="C29" s="137" t="s">
        <v>21</v>
      </c>
      <c r="D29" s="65"/>
      <c r="E29" s="481" t="s">
        <v>74</v>
      </c>
      <c r="F29" s="482"/>
      <c r="G29" s="482"/>
      <c r="H29" s="482"/>
      <c r="I29" s="482"/>
      <c r="J29" s="482"/>
      <c r="K29" s="482"/>
      <c r="L29" s="483"/>
      <c r="M29" s="124" t="s">
        <v>32</v>
      </c>
      <c r="N29" s="476" t="s">
        <v>41</v>
      </c>
      <c r="O29" s="477"/>
      <c r="P29" s="138">
        <v>4</v>
      </c>
    </row>
    <row r="30" spans="1:16" ht="21" customHeight="1" x14ac:dyDescent="0.15">
      <c r="A30" s="135"/>
      <c r="B30" s="136"/>
      <c r="C30" s="137" t="s">
        <v>22</v>
      </c>
      <c r="D30" s="65"/>
      <c r="E30" s="481" t="s">
        <v>75</v>
      </c>
      <c r="F30" s="482"/>
      <c r="G30" s="482"/>
      <c r="H30" s="482"/>
      <c r="I30" s="482"/>
      <c r="J30" s="482"/>
      <c r="K30" s="482"/>
      <c r="L30" s="483"/>
      <c r="M30" s="124" t="s">
        <v>27</v>
      </c>
      <c r="N30" s="476"/>
      <c r="O30" s="477"/>
      <c r="P30" s="138">
        <v>4</v>
      </c>
    </row>
    <row r="31" spans="1:16" ht="21" customHeight="1" x14ac:dyDescent="0.15">
      <c r="A31" s="135"/>
      <c r="B31" s="136"/>
      <c r="C31" s="137"/>
      <c r="D31" s="65" t="s">
        <v>23</v>
      </c>
      <c r="E31" s="481" t="s">
        <v>78</v>
      </c>
      <c r="F31" s="482"/>
      <c r="G31" s="482"/>
      <c r="H31" s="482"/>
      <c r="I31" s="482"/>
      <c r="J31" s="482"/>
      <c r="K31" s="482"/>
      <c r="L31" s="483"/>
      <c r="M31" s="124" t="s">
        <v>27</v>
      </c>
      <c r="N31" s="476"/>
      <c r="O31" s="477"/>
      <c r="P31" s="138">
        <v>2</v>
      </c>
    </row>
    <row r="32" spans="1:16" ht="21" customHeight="1" x14ac:dyDescent="0.15">
      <c r="A32" s="135"/>
      <c r="B32" s="136"/>
      <c r="C32" s="137"/>
      <c r="D32" s="65" t="s">
        <v>165</v>
      </c>
      <c r="E32" s="481" t="s">
        <v>153</v>
      </c>
      <c r="F32" s="482"/>
      <c r="G32" s="482"/>
      <c r="H32" s="482"/>
      <c r="I32" s="482"/>
      <c r="J32" s="482"/>
      <c r="K32" s="482"/>
      <c r="L32" s="483"/>
      <c r="M32" s="124" t="s">
        <v>32</v>
      </c>
      <c r="N32" s="476" t="s">
        <v>55</v>
      </c>
      <c r="O32" s="477"/>
      <c r="P32" s="138">
        <v>1</v>
      </c>
    </row>
    <row r="33" spans="1:16" ht="21" customHeight="1" x14ac:dyDescent="0.15">
      <c r="A33" s="135"/>
      <c r="B33" s="136"/>
      <c r="C33" s="137"/>
      <c r="D33" s="65" t="s">
        <v>34</v>
      </c>
      <c r="E33" s="481" t="s">
        <v>79</v>
      </c>
      <c r="F33" s="482"/>
      <c r="G33" s="482"/>
      <c r="H33" s="482"/>
      <c r="I33" s="482"/>
      <c r="J33" s="482"/>
      <c r="K33" s="482"/>
      <c r="L33" s="483"/>
      <c r="M33" s="124" t="s">
        <v>27</v>
      </c>
      <c r="N33" s="476"/>
      <c r="O33" s="477"/>
      <c r="P33" s="138">
        <v>2</v>
      </c>
    </row>
    <row r="34" spans="1:16" ht="21" customHeight="1" x14ac:dyDescent="0.15">
      <c r="A34" s="135"/>
      <c r="B34" s="136"/>
      <c r="C34" s="137" t="s">
        <v>21</v>
      </c>
      <c r="D34" s="65"/>
      <c r="E34" s="481" t="s">
        <v>74</v>
      </c>
      <c r="F34" s="482"/>
      <c r="G34" s="482"/>
      <c r="H34" s="482"/>
      <c r="I34" s="482"/>
      <c r="J34" s="482"/>
      <c r="K34" s="482"/>
      <c r="L34" s="483"/>
      <c r="M34" s="124" t="s">
        <v>32</v>
      </c>
      <c r="N34" s="476" t="s">
        <v>52</v>
      </c>
      <c r="O34" s="477"/>
      <c r="P34" s="138">
        <v>2</v>
      </c>
    </row>
    <row r="35" spans="1:16" ht="21" customHeight="1" x14ac:dyDescent="0.15">
      <c r="A35" s="135"/>
      <c r="B35" s="136"/>
      <c r="C35" s="137" t="s">
        <v>22</v>
      </c>
      <c r="D35" s="65"/>
      <c r="E35" s="481" t="s">
        <v>75</v>
      </c>
      <c r="F35" s="482"/>
      <c r="G35" s="482"/>
      <c r="H35" s="482"/>
      <c r="I35" s="482"/>
      <c r="J35" s="482"/>
      <c r="K35" s="482"/>
      <c r="L35" s="483"/>
      <c r="M35" s="124" t="s">
        <v>26</v>
      </c>
      <c r="N35" s="476"/>
      <c r="O35" s="477"/>
      <c r="P35" s="138">
        <v>2</v>
      </c>
    </row>
    <row r="36" spans="1:16" ht="21" customHeight="1" x14ac:dyDescent="0.15">
      <c r="A36" s="135"/>
      <c r="B36" s="136"/>
      <c r="C36" s="137"/>
      <c r="D36" s="65" t="s">
        <v>165</v>
      </c>
      <c r="E36" s="481" t="s">
        <v>102</v>
      </c>
      <c r="F36" s="482"/>
      <c r="G36" s="482"/>
      <c r="H36" s="482"/>
      <c r="I36" s="482"/>
      <c r="J36" s="482"/>
      <c r="K36" s="482"/>
      <c r="L36" s="483"/>
      <c r="M36" s="124" t="s">
        <v>32</v>
      </c>
      <c r="N36" s="476" t="s">
        <v>61</v>
      </c>
      <c r="O36" s="477"/>
      <c r="P36" s="138">
        <v>1</v>
      </c>
    </row>
    <row r="37" spans="1:16" ht="21" customHeight="1" x14ac:dyDescent="0.15">
      <c r="A37" s="135"/>
      <c r="B37" s="136"/>
      <c r="C37" s="137"/>
      <c r="D37" s="65" t="s">
        <v>165</v>
      </c>
      <c r="E37" s="481" t="s">
        <v>103</v>
      </c>
      <c r="F37" s="482"/>
      <c r="G37" s="482"/>
      <c r="H37" s="482"/>
      <c r="I37" s="482"/>
      <c r="J37" s="482"/>
      <c r="K37" s="482"/>
      <c r="L37" s="483"/>
      <c r="M37" s="124" t="s">
        <v>27</v>
      </c>
      <c r="N37" s="476"/>
      <c r="O37" s="477"/>
      <c r="P37" s="138">
        <v>2</v>
      </c>
    </row>
    <row r="38" spans="1:16" ht="21" customHeight="1" x14ac:dyDescent="0.15">
      <c r="A38" s="135"/>
      <c r="B38" s="136"/>
      <c r="C38" s="137"/>
      <c r="D38" s="65" t="s">
        <v>156</v>
      </c>
      <c r="E38" s="481" t="s">
        <v>213</v>
      </c>
      <c r="F38" s="482"/>
      <c r="G38" s="482"/>
      <c r="H38" s="482"/>
      <c r="I38" s="482"/>
      <c r="J38" s="482"/>
      <c r="K38" s="482"/>
      <c r="L38" s="483"/>
      <c r="M38" s="124" t="s">
        <v>32</v>
      </c>
      <c r="N38" s="476" t="s">
        <v>49</v>
      </c>
      <c r="O38" s="477"/>
      <c r="P38" s="138">
        <v>1</v>
      </c>
    </row>
    <row r="39" spans="1:16" ht="21" customHeight="1" x14ac:dyDescent="0.15">
      <c r="A39" s="135">
        <v>7</v>
      </c>
      <c r="B39" s="136"/>
      <c r="C39" s="137" t="s">
        <v>21</v>
      </c>
      <c r="D39" s="65"/>
      <c r="E39" s="481" t="s">
        <v>74</v>
      </c>
      <c r="F39" s="482"/>
      <c r="G39" s="482"/>
      <c r="H39" s="482"/>
      <c r="I39" s="482"/>
      <c r="J39" s="482"/>
      <c r="K39" s="482"/>
      <c r="L39" s="483"/>
      <c r="M39" s="124" t="s">
        <v>32</v>
      </c>
      <c r="N39" s="476" t="s">
        <v>42</v>
      </c>
      <c r="O39" s="477"/>
      <c r="P39" s="138">
        <v>4</v>
      </c>
    </row>
    <row r="40" spans="1:16" ht="21" customHeight="1" x14ac:dyDescent="0.15">
      <c r="A40" s="135"/>
      <c r="B40" s="136"/>
      <c r="C40" s="137" t="s">
        <v>22</v>
      </c>
      <c r="D40" s="65"/>
      <c r="E40" s="481" t="s">
        <v>75</v>
      </c>
      <c r="F40" s="482"/>
      <c r="G40" s="482"/>
      <c r="H40" s="482"/>
      <c r="I40" s="482"/>
      <c r="J40" s="482"/>
      <c r="K40" s="482"/>
      <c r="L40" s="483"/>
      <c r="M40" s="124" t="s">
        <v>27</v>
      </c>
      <c r="N40" s="476"/>
      <c r="O40" s="477"/>
      <c r="P40" s="138">
        <v>4</v>
      </c>
    </row>
    <row r="41" spans="1:16" ht="21" customHeight="1" x14ac:dyDescent="0.15">
      <c r="A41" s="135"/>
      <c r="B41" s="136"/>
      <c r="C41" s="137"/>
      <c r="D41" s="65" t="s">
        <v>156</v>
      </c>
      <c r="E41" s="481" t="s">
        <v>212</v>
      </c>
      <c r="F41" s="482"/>
      <c r="G41" s="482"/>
      <c r="H41" s="482"/>
      <c r="I41" s="482"/>
      <c r="J41" s="482"/>
      <c r="K41" s="482"/>
      <c r="L41" s="483"/>
      <c r="M41" s="124" t="s">
        <v>32</v>
      </c>
      <c r="N41" s="476" t="s">
        <v>68</v>
      </c>
      <c r="O41" s="477"/>
      <c r="P41" s="138">
        <v>1</v>
      </c>
    </row>
    <row r="42" spans="1:16" ht="21" customHeight="1" thickBot="1" x14ac:dyDescent="0.2">
      <c r="A42" s="139"/>
      <c r="B42" s="140"/>
      <c r="C42" s="141"/>
      <c r="D42" s="142" t="s">
        <v>156</v>
      </c>
      <c r="E42" s="493" t="s">
        <v>106</v>
      </c>
      <c r="F42" s="494"/>
      <c r="G42" s="494"/>
      <c r="H42" s="494"/>
      <c r="I42" s="494"/>
      <c r="J42" s="494"/>
      <c r="K42" s="494"/>
      <c r="L42" s="495"/>
      <c r="M42" s="141" t="s">
        <v>27</v>
      </c>
      <c r="N42" s="462"/>
      <c r="O42" s="463"/>
      <c r="P42" s="143">
        <v>1</v>
      </c>
    </row>
    <row r="43" spans="1:16" ht="27.75" customHeight="1" thickTop="1" thickBot="1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5"/>
    </row>
    <row r="44" spans="1:16" ht="13.5" customHeight="1" thickTop="1" thickBot="1" x14ac:dyDescent="0.2">
      <c r="A44" s="496" t="s">
        <v>0</v>
      </c>
      <c r="B44" s="498" t="s">
        <v>1</v>
      </c>
      <c r="C44" s="500" t="s">
        <v>2</v>
      </c>
      <c r="D44" s="501"/>
      <c r="E44" s="502" t="s">
        <v>4</v>
      </c>
      <c r="F44" s="503"/>
      <c r="G44" s="503"/>
      <c r="H44" s="503"/>
      <c r="I44" s="503"/>
      <c r="J44" s="503"/>
      <c r="K44" s="503"/>
      <c r="L44" s="504"/>
      <c r="M44" s="500" t="s">
        <v>5</v>
      </c>
      <c r="N44" s="508"/>
      <c r="O44" s="501"/>
      <c r="P44" s="484" t="s">
        <v>10</v>
      </c>
    </row>
    <row r="45" spans="1:16" ht="21" customHeight="1" thickBot="1" x14ac:dyDescent="0.2">
      <c r="A45" s="497"/>
      <c r="B45" s="499"/>
      <c r="C45" s="128" t="s">
        <v>155</v>
      </c>
      <c r="D45" s="129" t="s">
        <v>9</v>
      </c>
      <c r="E45" s="505"/>
      <c r="F45" s="506"/>
      <c r="G45" s="506"/>
      <c r="H45" s="506"/>
      <c r="I45" s="506"/>
      <c r="J45" s="506"/>
      <c r="K45" s="506"/>
      <c r="L45" s="507"/>
      <c r="M45" s="130" t="s">
        <v>6</v>
      </c>
      <c r="N45" s="486" t="s">
        <v>7</v>
      </c>
      <c r="O45" s="487"/>
      <c r="P45" s="485"/>
    </row>
    <row r="46" spans="1:16" ht="21" customHeight="1" thickTop="1" x14ac:dyDescent="0.15">
      <c r="A46" s="131"/>
      <c r="B46" s="132"/>
      <c r="C46" s="124"/>
      <c r="D46" s="133" t="s">
        <v>151</v>
      </c>
      <c r="E46" s="488" t="s">
        <v>80</v>
      </c>
      <c r="F46" s="489"/>
      <c r="G46" s="489"/>
      <c r="H46" s="489"/>
      <c r="I46" s="489"/>
      <c r="J46" s="489"/>
      <c r="K46" s="489"/>
      <c r="L46" s="490"/>
      <c r="M46" s="124" t="s">
        <v>30</v>
      </c>
      <c r="N46" s="491" t="s">
        <v>36</v>
      </c>
      <c r="O46" s="492"/>
      <c r="P46" s="134">
        <v>1</v>
      </c>
    </row>
    <row r="47" spans="1:16" ht="21" customHeight="1" x14ac:dyDescent="0.15">
      <c r="A47" s="135"/>
      <c r="B47" s="136"/>
      <c r="C47" s="137"/>
      <c r="D47" s="65" t="s">
        <v>23</v>
      </c>
      <c r="E47" s="481" t="s">
        <v>107</v>
      </c>
      <c r="F47" s="482"/>
      <c r="G47" s="482"/>
      <c r="H47" s="482"/>
      <c r="I47" s="482"/>
      <c r="J47" s="482"/>
      <c r="K47" s="482"/>
      <c r="L47" s="483"/>
      <c r="M47" s="124" t="s">
        <v>26</v>
      </c>
      <c r="N47" s="476"/>
      <c r="O47" s="477"/>
      <c r="P47" s="138">
        <v>2</v>
      </c>
    </row>
    <row r="48" spans="1:16" ht="21" customHeight="1" x14ac:dyDescent="0.15">
      <c r="A48" s="135"/>
      <c r="B48" s="136"/>
      <c r="C48" s="137"/>
      <c r="D48" s="65" t="s">
        <v>34</v>
      </c>
      <c r="E48" s="481" t="s">
        <v>108</v>
      </c>
      <c r="F48" s="482"/>
      <c r="G48" s="482"/>
      <c r="H48" s="482"/>
      <c r="I48" s="482"/>
      <c r="J48" s="482"/>
      <c r="K48" s="482"/>
      <c r="L48" s="483"/>
      <c r="M48" s="124" t="s">
        <v>27</v>
      </c>
      <c r="N48" s="476"/>
      <c r="O48" s="477"/>
      <c r="P48" s="138">
        <v>2</v>
      </c>
    </row>
    <row r="49" spans="1:16" ht="21" customHeight="1" x14ac:dyDescent="0.15">
      <c r="A49" s="135"/>
      <c r="B49" s="136"/>
      <c r="C49" s="137"/>
      <c r="D49" s="65" t="s">
        <v>151</v>
      </c>
      <c r="E49" s="481" t="s">
        <v>109</v>
      </c>
      <c r="F49" s="482"/>
      <c r="G49" s="482"/>
      <c r="H49" s="482"/>
      <c r="I49" s="482"/>
      <c r="J49" s="482"/>
      <c r="K49" s="482"/>
      <c r="L49" s="483"/>
      <c r="M49" s="124" t="s">
        <v>27</v>
      </c>
      <c r="N49" s="476"/>
      <c r="O49" s="477"/>
      <c r="P49" s="138">
        <v>2</v>
      </c>
    </row>
    <row r="50" spans="1:16" ht="21" customHeight="1" x14ac:dyDescent="0.15">
      <c r="A50" s="135">
        <v>8</v>
      </c>
      <c r="B50" s="136"/>
      <c r="C50" s="137"/>
      <c r="D50" s="65" t="s">
        <v>165</v>
      </c>
      <c r="E50" s="481" t="s">
        <v>214</v>
      </c>
      <c r="F50" s="482"/>
      <c r="G50" s="482"/>
      <c r="H50" s="482"/>
      <c r="I50" s="482"/>
      <c r="J50" s="482"/>
      <c r="K50" s="482"/>
      <c r="L50" s="483"/>
      <c r="M50" s="124" t="s">
        <v>26</v>
      </c>
      <c r="N50" s="476"/>
      <c r="O50" s="477"/>
      <c r="P50" s="138">
        <v>2</v>
      </c>
    </row>
    <row r="51" spans="1:16" ht="21" customHeight="1" x14ac:dyDescent="0.15">
      <c r="A51" s="135"/>
      <c r="B51" s="136"/>
      <c r="C51" s="137"/>
      <c r="D51" s="65" t="s">
        <v>151</v>
      </c>
      <c r="E51" s="481" t="s">
        <v>81</v>
      </c>
      <c r="F51" s="482"/>
      <c r="G51" s="482"/>
      <c r="H51" s="482"/>
      <c r="I51" s="482"/>
      <c r="J51" s="482"/>
      <c r="K51" s="482"/>
      <c r="L51" s="483"/>
      <c r="M51" s="124" t="s">
        <v>27</v>
      </c>
      <c r="N51" s="476"/>
      <c r="O51" s="477"/>
      <c r="P51" s="138">
        <v>2</v>
      </c>
    </row>
    <row r="52" spans="1:16" ht="21" customHeight="1" x14ac:dyDescent="0.15">
      <c r="A52" s="146"/>
      <c r="B52" s="136"/>
      <c r="C52" s="137"/>
      <c r="D52" s="65" t="s">
        <v>165</v>
      </c>
      <c r="E52" s="481" t="s">
        <v>110</v>
      </c>
      <c r="F52" s="482"/>
      <c r="G52" s="482"/>
      <c r="H52" s="482"/>
      <c r="I52" s="482"/>
      <c r="J52" s="482"/>
      <c r="K52" s="482"/>
      <c r="L52" s="483"/>
      <c r="M52" s="124" t="s">
        <v>27</v>
      </c>
      <c r="N52" s="476"/>
      <c r="O52" s="477"/>
      <c r="P52" s="138">
        <v>2</v>
      </c>
    </row>
    <row r="53" spans="1:16" ht="21" customHeight="1" x14ac:dyDescent="0.15">
      <c r="A53" s="135"/>
      <c r="B53" s="136"/>
      <c r="C53" s="137"/>
      <c r="D53" s="65" t="s">
        <v>34</v>
      </c>
      <c r="E53" s="481" t="s">
        <v>111</v>
      </c>
      <c r="F53" s="482"/>
      <c r="G53" s="482"/>
      <c r="H53" s="482"/>
      <c r="I53" s="482"/>
      <c r="J53" s="482"/>
      <c r="K53" s="482"/>
      <c r="L53" s="483"/>
      <c r="M53" s="124" t="s">
        <v>26</v>
      </c>
      <c r="N53" s="476"/>
      <c r="O53" s="477"/>
      <c r="P53" s="138">
        <v>1</v>
      </c>
    </row>
    <row r="54" spans="1:16" ht="21" customHeight="1" x14ac:dyDescent="0.15">
      <c r="A54" s="135"/>
      <c r="B54" s="136"/>
      <c r="C54" s="137"/>
      <c r="D54" s="65" t="s">
        <v>23</v>
      </c>
      <c r="E54" s="481" t="s">
        <v>82</v>
      </c>
      <c r="F54" s="482"/>
      <c r="G54" s="482"/>
      <c r="H54" s="482"/>
      <c r="I54" s="482"/>
      <c r="J54" s="482"/>
      <c r="K54" s="482"/>
      <c r="L54" s="483"/>
      <c r="M54" s="124" t="s">
        <v>27</v>
      </c>
      <c r="N54" s="476"/>
      <c r="O54" s="477"/>
      <c r="P54" s="138">
        <v>1</v>
      </c>
    </row>
    <row r="55" spans="1:16" ht="21" customHeight="1" x14ac:dyDescent="0.15">
      <c r="A55" s="135">
        <v>9</v>
      </c>
      <c r="B55" s="136"/>
      <c r="C55" s="137" t="s">
        <v>21</v>
      </c>
      <c r="D55" s="65"/>
      <c r="E55" s="481" t="s">
        <v>74</v>
      </c>
      <c r="F55" s="482"/>
      <c r="G55" s="482"/>
      <c r="H55" s="482"/>
      <c r="I55" s="482"/>
      <c r="J55" s="482"/>
      <c r="K55" s="482"/>
      <c r="L55" s="483"/>
      <c r="M55" s="124" t="s">
        <v>32</v>
      </c>
      <c r="N55" s="476" t="s">
        <v>195</v>
      </c>
      <c r="O55" s="477"/>
      <c r="P55" s="138">
        <v>3</v>
      </c>
    </row>
    <row r="56" spans="1:16" ht="21" customHeight="1" x14ac:dyDescent="0.15">
      <c r="A56" s="135"/>
      <c r="B56" s="136"/>
      <c r="C56" s="137" t="s">
        <v>22</v>
      </c>
      <c r="D56" s="65"/>
      <c r="E56" s="481" t="s">
        <v>75</v>
      </c>
      <c r="F56" s="482"/>
      <c r="G56" s="482"/>
      <c r="H56" s="482"/>
      <c r="I56" s="482"/>
      <c r="J56" s="482"/>
      <c r="K56" s="482"/>
      <c r="L56" s="483"/>
      <c r="M56" s="124" t="s">
        <v>27</v>
      </c>
      <c r="N56" s="476"/>
      <c r="O56" s="477"/>
      <c r="P56" s="138">
        <v>3</v>
      </c>
    </row>
    <row r="57" spans="1:16" ht="21" customHeight="1" x14ac:dyDescent="0.15">
      <c r="A57" s="135"/>
      <c r="B57" s="136"/>
      <c r="C57" s="137"/>
      <c r="D57" s="65" t="s">
        <v>151</v>
      </c>
      <c r="E57" s="481" t="s">
        <v>112</v>
      </c>
      <c r="F57" s="482"/>
      <c r="G57" s="482"/>
      <c r="H57" s="482"/>
      <c r="I57" s="482"/>
      <c r="J57" s="482"/>
      <c r="K57" s="482"/>
      <c r="L57" s="483"/>
      <c r="M57" s="124" t="s">
        <v>32</v>
      </c>
      <c r="N57" s="476" t="s">
        <v>45</v>
      </c>
      <c r="O57" s="477"/>
      <c r="P57" s="138">
        <v>1</v>
      </c>
    </row>
    <row r="58" spans="1:16" ht="21" customHeight="1" x14ac:dyDescent="0.15">
      <c r="A58" s="135"/>
      <c r="B58" s="136"/>
      <c r="C58" s="137"/>
      <c r="D58" s="65" t="s">
        <v>23</v>
      </c>
      <c r="E58" s="481" t="s">
        <v>113</v>
      </c>
      <c r="F58" s="482"/>
      <c r="G58" s="482"/>
      <c r="H58" s="482"/>
      <c r="I58" s="482"/>
      <c r="J58" s="482"/>
      <c r="K58" s="482"/>
      <c r="L58" s="483"/>
      <c r="M58" s="124" t="s">
        <v>32</v>
      </c>
      <c r="N58" s="476" t="s">
        <v>62</v>
      </c>
      <c r="O58" s="477"/>
      <c r="P58" s="138">
        <v>1</v>
      </c>
    </row>
    <row r="59" spans="1:16" ht="21" customHeight="1" x14ac:dyDescent="0.15">
      <c r="A59" s="135"/>
      <c r="B59" s="136"/>
      <c r="C59" s="137"/>
      <c r="D59" s="65" t="s">
        <v>165</v>
      </c>
      <c r="E59" s="481" t="s">
        <v>115</v>
      </c>
      <c r="F59" s="482"/>
      <c r="G59" s="482"/>
      <c r="H59" s="482"/>
      <c r="I59" s="482"/>
      <c r="J59" s="482"/>
      <c r="K59" s="482"/>
      <c r="L59" s="483"/>
      <c r="M59" s="124" t="s">
        <v>32</v>
      </c>
      <c r="N59" s="476" t="s">
        <v>46</v>
      </c>
      <c r="O59" s="477"/>
      <c r="P59" s="138">
        <v>1</v>
      </c>
    </row>
    <row r="60" spans="1:16" ht="21" customHeight="1" x14ac:dyDescent="0.15">
      <c r="A60" s="135"/>
      <c r="B60" s="136"/>
      <c r="C60" s="137"/>
      <c r="D60" s="65" t="s">
        <v>165</v>
      </c>
      <c r="E60" s="481" t="s">
        <v>116</v>
      </c>
      <c r="F60" s="482"/>
      <c r="G60" s="482"/>
      <c r="H60" s="482"/>
      <c r="I60" s="482"/>
      <c r="J60" s="482"/>
      <c r="K60" s="482"/>
      <c r="L60" s="483"/>
      <c r="M60" s="124" t="s">
        <v>27</v>
      </c>
      <c r="N60" s="476"/>
      <c r="O60" s="477"/>
      <c r="P60" s="138">
        <v>1</v>
      </c>
    </row>
    <row r="61" spans="1:16" ht="21" customHeight="1" x14ac:dyDescent="0.15">
      <c r="A61" s="135"/>
      <c r="B61" s="136"/>
      <c r="C61" s="137"/>
      <c r="D61" s="65" t="s">
        <v>156</v>
      </c>
      <c r="E61" s="481" t="s">
        <v>86</v>
      </c>
      <c r="F61" s="482"/>
      <c r="G61" s="482"/>
      <c r="H61" s="482"/>
      <c r="I61" s="482"/>
      <c r="J61" s="482"/>
      <c r="K61" s="482"/>
      <c r="L61" s="483"/>
      <c r="M61" s="124" t="s">
        <v>26</v>
      </c>
      <c r="N61" s="476"/>
      <c r="O61" s="477"/>
      <c r="P61" s="138">
        <v>1</v>
      </c>
    </row>
    <row r="62" spans="1:16" ht="21" customHeight="1" x14ac:dyDescent="0.15">
      <c r="A62" s="135"/>
      <c r="B62" s="136"/>
      <c r="C62" s="137"/>
      <c r="D62" s="65" t="s">
        <v>151</v>
      </c>
      <c r="E62" s="481" t="s">
        <v>87</v>
      </c>
      <c r="F62" s="482"/>
      <c r="G62" s="482"/>
      <c r="H62" s="482"/>
      <c r="I62" s="482"/>
      <c r="J62" s="482"/>
      <c r="K62" s="482"/>
      <c r="L62" s="483"/>
      <c r="M62" s="124" t="s">
        <v>27</v>
      </c>
      <c r="N62" s="476"/>
      <c r="O62" s="477"/>
      <c r="P62" s="138">
        <v>2</v>
      </c>
    </row>
    <row r="63" spans="1:16" ht="21" customHeight="1" x14ac:dyDescent="0.15">
      <c r="A63" s="135"/>
      <c r="B63" s="136"/>
      <c r="C63" s="137"/>
      <c r="D63" s="65" t="s">
        <v>151</v>
      </c>
      <c r="E63" s="481" t="s">
        <v>88</v>
      </c>
      <c r="F63" s="482"/>
      <c r="G63" s="482"/>
      <c r="H63" s="482"/>
      <c r="I63" s="482"/>
      <c r="J63" s="482"/>
      <c r="K63" s="482"/>
      <c r="L63" s="483"/>
      <c r="M63" s="124" t="s">
        <v>26</v>
      </c>
      <c r="N63" s="476"/>
      <c r="O63" s="477"/>
      <c r="P63" s="138">
        <v>1</v>
      </c>
    </row>
    <row r="64" spans="1:16" ht="21" customHeight="1" x14ac:dyDescent="0.15">
      <c r="A64" s="135">
        <v>10</v>
      </c>
      <c r="B64" s="136"/>
      <c r="C64" s="137" t="s">
        <v>21</v>
      </c>
      <c r="D64" s="65"/>
      <c r="E64" s="481" t="s">
        <v>74</v>
      </c>
      <c r="F64" s="482"/>
      <c r="G64" s="482"/>
      <c r="H64" s="482"/>
      <c r="I64" s="482"/>
      <c r="J64" s="482"/>
      <c r="K64" s="482"/>
      <c r="L64" s="483"/>
      <c r="M64" s="124" t="s">
        <v>32</v>
      </c>
      <c r="N64" s="476" t="s">
        <v>52</v>
      </c>
      <c r="O64" s="477"/>
      <c r="P64" s="138">
        <v>4</v>
      </c>
    </row>
    <row r="65" spans="1:16" ht="21" customHeight="1" x14ac:dyDescent="0.15">
      <c r="A65" s="135"/>
      <c r="B65" s="136"/>
      <c r="C65" s="137" t="s">
        <v>22</v>
      </c>
      <c r="D65" s="65"/>
      <c r="E65" s="481" t="s">
        <v>75</v>
      </c>
      <c r="F65" s="482"/>
      <c r="G65" s="482"/>
      <c r="H65" s="482"/>
      <c r="I65" s="482"/>
      <c r="J65" s="482"/>
      <c r="K65" s="482"/>
      <c r="L65" s="483"/>
      <c r="M65" s="124" t="s">
        <v>27</v>
      </c>
      <c r="N65" s="476"/>
      <c r="O65" s="477"/>
      <c r="P65" s="138">
        <v>4</v>
      </c>
    </row>
    <row r="66" spans="1:16" ht="21" customHeight="1" x14ac:dyDescent="0.15">
      <c r="A66" s="135"/>
      <c r="B66" s="136"/>
      <c r="C66" s="137"/>
      <c r="D66" s="65" t="s">
        <v>165</v>
      </c>
      <c r="E66" s="481" t="s">
        <v>83</v>
      </c>
      <c r="F66" s="482"/>
      <c r="G66" s="482"/>
      <c r="H66" s="482"/>
      <c r="I66" s="482"/>
      <c r="J66" s="482"/>
      <c r="K66" s="482"/>
      <c r="L66" s="483"/>
      <c r="M66" s="124" t="s">
        <v>27</v>
      </c>
      <c r="N66" s="476"/>
      <c r="O66" s="477"/>
      <c r="P66" s="138">
        <v>2</v>
      </c>
    </row>
    <row r="67" spans="1:16" ht="21" customHeight="1" x14ac:dyDescent="0.15">
      <c r="A67" s="135"/>
      <c r="B67" s="136"/>
      <c r="C67" s="137"/>
      <c r="D67" s="65" t="s">
        <v>23</v>
      </c>
      <c r="E67" s="481" t="s">
        <v>117</v>
      </c>
      <c r="F67" s="482"/>
      <c r="G67" s="482"/>
      <c r="H67" s="482"/>
      <c r="I67" s="482"/>
      <c r="J67" s="482"/>
      <c r="K67" s="482"/>
      <c r="L67" s="483"/>
      <c r="M67" s="124" t="s">
        <v>32</v>
      </c>
      <c r="N67" s="476" t="s">
        <v>47</v>
      </c>
      <c r="O67" s="477"/>
      <c r="P67" s="138">
        <v>1</v>
      </c>
    </row>
    <row r="68" spans="1:16" ht="21" customHeight="1" x14ac:dyDescent="0.15">
      <c r="A68" s="135"/>
      <c r="B68" s="136"/>
      <c r="C68" s="137"/>
      <c r="D68" s="65" t="s">
        <v>23</v>
      </c>
      <c r="E68" s="481" t="s">
        <v>84</v>
      </c>
      <c r="F68" s="482"/>
      <c r="G68" s="482"/>
      <c r="H68" s="482"/>
      <c r="I68" s="482"/>
      <c r="J68" s="482"/>
      <c r="K68" s="482"/>
      <c r="L68" s="483"/>
      <c r="M68" s="124" t="s">
        <v>32</v>
      </c>
      <c r="N68" s="476" t="s">
        <v>39</v>
      </c>
      <c r="O68" s="477"/>
      <c r="P68" s="138">
        <v>1</v>
      </c>
    </row>
    <row r="69" spans="1:16" ht="21" customHeight="1" x14ac:dyDescent="0.15">
      <c r="A69" s="135"/>
      <c r="B69" s="136"/>
      <c r="C69" s="137" t="s">
        <v>21</v>
      </c>
      <c r="D69" s="65"/>
      <c r="E69" s="481" t="s">
        <v>74</v>
      </c>
      <c r="F69" s="482"/>
      <c r="G69" s="482"/>
      <c r="H69" s="482"/>
      <c r="I69" s="482"/>
      <c r="J69" s="482"/>
      <c r="K69" s="482"/>
      <c r="L69" s="483"/>
      <c r="M69" s="124" t="s">
        <v>32</v>
      </c>
      <c r="N69" s="476" t="s">
        <v>42</v>
      </c>
      <c r="O69" s="477"/>
      <c r="P69" s="138">
        <v>2</v>
      </c>
    </row>
    <row r="70" spans="1:16" ht="21" customHeight="1" x14ac:dyDescent="0.15">
      <c r="A70" s="135"/>
      <c r="B70" s="136"/>
      <c r="C70" s="137" t="s">
        <v>22</v>
      </c>
      <c r="D70" s="65"/>
      <c r="E70" s="481" t="s">
        <v>75</v>
      </c>
      <c r="F70" s="482"/>
      <c r="G70" s="482"/>
      <c r="H70" s="482"/>
      <c r="I70" s="482"/>
      <c r="J70" s="482"/>
      <c r="K70" s="482"/>
      <c r="L70" s="483"/>
      <c r="M70" s="124" t="s">
        <v>32</v>
      </c>
      <c r="N70" s="476" t="s">
        <v>38</v>
      </c>
      <c r="O70" s="477"/>
      <c r="P70" s="138">
        <v>2</v>
      </c>
    </row>
    <row r="71" spans="1:16" ht="21" customHeight="1" x14ac:dyDescent="0.15">
      <c r="A71" s="135"/>
      <c r="B71" s="136"/>
      <c r="C71" s="137"/>
      <c r="D71" s="65" t="s">
        <v>23</v>
      </c>
      <c r="E71" s="481" t="s">
        <v>85</v>
      </c>
      <c r="F71" s="482"/>
      <c r="G71" s="482"/>
      <c r="H71" s="482"/>
      <c r="I71" s="482"/>
      <c r="J71" s="482"/>
      <c r="K71" s="482"/>
      <c r="L71" s="483"/>
      <c r="M71" s="124" t="s">
        <v>27</v>
      </c>
      <c r="N71" s="476"/>
      <c r="O71" s="477"/>
      <c r="P71" s="138">
        <v>2</v>
      </c>
    </row>
    <row r="72" spans="1:16" ht="21" customHeight="1" x14ac:dyDescent="0.15">
      <c r="A72" s="135"/>
      <c r="B72" s="136"/>
      <c r="C72" s="137"/>
      <c r="D72" s="65" t="s">
        <v>34</v>
      </c>
      <c r="E72" s="481" t="s">
        <v>118</v>
      </c>
      <c r="F72" s="482"/>
      <c r="G72" s="482"/>
      <c r="H72" s="482"/>
      <c r="I72" s="482"/>
      <c r="J72" s="482"/>
      <c r="K72" s="482"/>
      <c r="L72" s="483"/>
      <c r="M72" s="124" t="s">
        <v>27</v>
      </c>
      <c r="N72" s="476"/>
      <c r="O72" s="477"/>
      <c r="P72" s="138">
        <v>2</v>
      </c>
    </row>
    <row r="73" spans="1:16" ht="21" customHeight="1" x14ac:dyDescent="0.15">
      <c r="A73" s="135">
        <v>11</v>
      </c>
      <c r="B73" s="136"/>
      <c r="C73" s="137" t="s">
        <v>21</v>
      </c>
      <c r="D73" s="65"/>
      <c r="E73" s="481" t="s">
        <v>74</v>
      </c>
      <c r="F73" s="482"/>
      <c r="G73" s="482"/>
      <c r="H73" s="482"/>
      <c r="I73" s="482"/>
      <c r="J73" s="482"/>
      <c r="K73" s="482"/>
      <c r="L73" s="483"/>
      <c r="M73" s="124" t="s">
        <v>26</v>
      </c>
      <c r="N73" s="476"/>
      <c r="O73" s="477"/>
      <c r="P73" s="138">
        <v>4</v>
      </c>
    </row>
    <row r="74" spans="1:16" ht="21" customHeight="1" x14ac:dyDescent="0.15">
      <c r="A74" s="135"/>
      <c r="B74" s="136"/>
      <c r="C74" s="137" t="s">
        <v>22</v>
      </c>
      <c r="D74" s="65"/>
      <c r="E74" s="481" t="s">
        <v>75</v>
      </c>
      <c r="F74" s="482"/>
      <c r="G74" s="482"/>
      <c r="H74" s="482"/>
      <c r="I74" s="482"/>
      <c r="J74" s="482"/>
      <c r="K74" s="482"/>
      <c r="L74" s="483"/>
      <c r="M74" s="124" t="s">
        <v>27</v>
      </c>
      <c r="N74" s="476"/>
      <c r="O74" s="477"/>
      <c r="P74" s="138">
        <v>4</v>
      </c>
    </row>
    <row r="75" spans="1:16" ht="21" customHeight="1" x14ac:dyDescent="0.15">
      <c r="A75" s="135"/>
      <c r="B75" s="136"/>
      <c r="C75" s="137"/>
      <c r="D75" s="65" t="s">
        <v>23</v>
      </c>
      <c r="E75" s="481" t="s">
        <v>89</v>
      </c>
      <c r="F75" s="482"/>
      <c r="G75" s="482"/>
      <c r="H75" s="482"/>
      <c r="I75" s="482"/>
      <c r="J75" s="482"/>
      <c r="K75" s="482"/>
      <c r="L75" s="483"/>
      <c r="M75" s="124" t="s">
        <v>32</v>
      </c>
      <c r="N75" s="476" t="s">
        <v>64</v>
      </c>
      <c r="O75" s="477"/>
      <c r="P75" s="138">
        <v>2</v>
      </c>
    </row>
    <row r="76" spans="1:16" ht="21" customHeight="1" x14ac:dyDescent="0.15">
      <c r="A76" s="135"/>
      <c r="B76" s="136"/>
      <c r="C76" s="137"/>
      <c r="D76" s="65" t="s">
        <v>23</v>
      </c>
      <c r="E76" s="481" t="s">
        <v>119</v>
      </c>
      <c r="F76" s="482"/>
      <c r="G76" s="482"/>
      <c r="H76" s="482"/>
      <c r="I76" s="482"/>
      <c r="J76" s="482"/>
      <c r="K76" s="482"/>
      <c r="L76" s="483"/>
      <c r="M76" s="124" t="s">
        <v>27</v>
      </c>
      <c r="N76" s="476"/>
      <c r="O76" s="477"/>
      <c r="P76" s="138">
        <v>1</v>
      </c>
    </row>
    <row r="77" spans="1:16" ht="21" customHeight="1" x14ac:dyDescent="0.15">
      <c r="A77" s="135"/>
      <c r="B77" s="136"/>
      <c r="C77" s="137"/>
      <c r="D77" s="65" t="s">
        <v>165</v>
      </c>
      <c r="E77" s="481" t="s">
        <v>134</v>
      </c>
      <c r="F77" s="482"/>
      <c r="G77" s="482"/>
      <c r="H77" s="482"/>
      <c r="I77" s="482"/>
      <c r="J77" s="482"/>
      <c r="K77" s="482"/>
      <c r="L77" s="483"/>
      <c r="M77" s="124" t="s">
        <v>32</v>
      </c>
      <c r="N77" s="476" t="s">
        <v>60</v>
      </c>
      <c r="O77" s="477"/>
      <c r="P77" s="138">
        <v>1</v>
      </c>
    </row>
    <row r="78" spans="1:16" ht="21" customHeight="1" x14ac:dyDescent="0.15">
      <c r="A78" s="135"/>
      <c r="B78" s="136"/>
      <c r="C78" s="137"/>
      <c r="D78" s="65" t="s">
        <v>165</v>
      </c>
      <c r="E78" s="481" t="s">
        <v>90</v>
      </c>
      <c r="F78" s="482"/>
      <c r="G78" s="482"/>
      <c r="H78" s="482"/>
      <c r="I78" s="482"/>
      <c r="J78" s="482"/>
      <c r="K78" s="482"/>
      <c r="L78" s="483"/>
      <c r="M78" s="124" t="s">
        <v>27</v>
      </c>
      <c r="N78" s="476"/>
      <c r="O78" s="477"/>
      <c r="P78" s="138">
        <v>1</v>
      </c>
    </row>
    <row r="79" spans="1:16" ht="21" customHeight="1" x14ac:dyDescent="0.15">
      <c r="A79" s="135"/>
      <c r="B79" s="136"/>
      <c r="C79" s="137"/>
      <c r="D79" s="65" t="s">
        <v>151</v>
      </c>
      <c r="E79" s="481" t="s">
        <v>120</v>
      </c>
      <c r="F79" s="482"/>
      <c r="G79" s="482"/>
      <c r="H79" s="482"/>
      <c r="I79" s="482"/>
      <c r="J79" s="482"/>
      <c r="K79" s="482"/>
      <c r="L79" s="483"/>
      <c r="M79" s="124" t="s">
        <v>27</v>
      </c>
      <c r="N79" s="476"/>
      <c r="O79" s="477"/>
      <c r="P79" s="138">
        <v>1</v>
      </c>
    </row>
    <row r="80" spans="1:16" ht="21" customHeight="1" x14ac:dyDescent="0.15">
      <c r="A80" s="135">
        <v>12</v>
      </c>
      <c r="B80" s="136"/>
      <c r="C80" s="137" t="s">
        <v>21</v>
      </c>
      <c r="D80" s="65"/>
      <c r="E80" s="481" t="s">
        <v>74</v>
      </c>
      <c r="F80" s="482"/>
      <c r="G80" s="482"/>
      <c r="H80" s="482"/>
      <c r="I80" s="482"/>
      <c r="J80" s="482"/>
      <c r="K80" s="482"/>
      <c r="L80" s="483"/>
      <c r="M80" s="124" t="s">
        <v>32</v>
      </c>
      <c r="N80" s="476" t="s">
        <v>48</v>
      </c>
      <c r="O80" s="477"/>
      <c r="P80" s="138">
        <v>4</v>
      </c>
    </row>
    <row r="81" spans="1:16" ht="21" customHeight="1" x14ac:dyDescent="0.15">
      <c r="A81" s="135"/>
      <c r="B81" s="136"/>
      <c r="C81" s="137" t="s">
        <v>22</v>
      </c>
      <c r="D81" s="65"/>
      <c r="E81" s="481" t="s">
        <v>75</v>
      </c>
      <c r="F81" s="482"/>
      <c r="G81" s="482"/>
      <c r="H81" s="482"/>
      <c r="I81" s="482"/>
      <c r="J81" s="482"/>
      <c r="K81" s="482"/>
      <c r="L81" s="483"/>
      <c r="M81" s="124" t="s">
        <v>27</v>
      </c>
      <c r="N81" s="476"/>
      <c r="O81" s="477"/>
      <c r="P81" s="138">
        <v>4</v>
      </c>
    </row>
    <row r="82" spans="1:16" ht="21" customHeight="1" thickBot="1" x14ac:dyDescent="0.2">
      <c r="A82" s="139"/>
      <c r="B82" s="140"/>
      <c r="C82" s="141"/>
      <c r="D82" s="142" t="s">
        <v>151</v>
      </c>
      <c r="E82" s="493" t="s">
        <v>91</v>
      </c>
      <c r="F82" s="494"/>
      <c r="G82" s="494"/>
      <c r="H82" s="494"/>
      <c r="I82" s="494"/>
      <c r="J82" s="494"/>
      <c r="K82" s="494"/>
      <c r="L82" s="495"/>
      <c r="M82" s="141" t="s">
        <v>30</v>
      </c>
      <c r="N82" s="462" t="s">
        <v>36</v>
      </c>
      <c r="O82" s="463"/>
      <c r="P82" s="143">
        <v>1</v>
      </c>
    </row>
    <row r="83" spans="1:16" ht="27.75" customHeight="1" thickTop="1" x14ac:dyDescent="0.15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5"/>
    </row>
    <row r="84" spans="1:16" ht="27.75" customHeight="1" thickBot="1" x14ac:dyDescent="0.2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5"/>
    </row>
    <row r="85" spans="1:16" ht="15" thickTop="1" thickBot="1" x14ac:dyDescent="0.2">
      <c r="A85" s="496" t="s">
        <v>0</v>
      </c>
      <c r="B85" s="498" t="s">
        <v>1</v>
      </c>
      <c r="C85" s="500" t="s">
        <v>2</v>
      </c>
      <c r="D85" s="501"/>
      <c r="E85" s="502" t="s">
        <v>4</v>
      </c>
      <c r="F85" s="503"/>
      <c r="G85" s="503"/>
      <c r="H85" s="503"/>
      <c r="I85" s="503"/>
      <c r="J85" s="503"/>
      <c r="K85" s="503"/>
      <c r="L85" s="504"/>
      <c r="M85" s="500" t="s">
        <v>5</v>
      </c>
      <c r="N85" s="508"/>
      <c r="O85" s="501"/>
      <c r="P85" s="484" t="s">
        <v>10</v>
      </c>
    </row>
    <row r="86" spans="1:16" ht="25.5" customHeight="1" thickBot="1" x14ac:dyDescent="0.2">
      <c r="A86" s="497"/>
      <c r="B86" s="499"/>
      <c r="C86" s="128" t="s">
        <v>155</v>
      </c>
      <c r="D86" s="129" t="s">
        <v>9</v>
      </c>
      <c r="E86" s="505"/>
      <c r="F86" s="506"/>
      <c r="G86" s="506"/>
      <c r="H86" s="506"/>
      <c r="I86" s="506"/>
      <c r="J86" s="506"/>
      <c r="K86" s="506"/>
      <c r="L86" s="507"/>
      <c r="M86" s="130" t="s">
        <v>6</v>
      </c>
      <c r="N86" s="486" t="s">
        <v>7</v>
      </c>
      <c r="O86" s="487"/>
      <c r="P86" s="485"/>
    </row>
    <row r="87" spans="1:16" ht="21" customHeight="1" thickTop="1" x14ac:dyDescent="0.15">
      <c r="A87" s="147"/>
      <c r="B87" s="132"/>
      <c r="C87" s="124"/>
      <c r="D87" s="133" t="s">
        <v>34</v>
      </c>
      <c r="E87" s="488" t="s">
        <v>121</v>
      </c>
      <c r="F87" s="489"/>
      <c r="G87" s="489"/>
      <c r="H87" s="489"/>
      <c r="I87" s="489"/>
      <c r="J87" s="489"/>
      <c r="K87" s="489"/>
      <c r="L87" s="490"/>
      <c r="M87" s="124" t="s">
        <v>27</v>
      </c>
      <c r="N87" s="491"/>
      <c r="O87" s="492"/>
      <c r="P87" s="134">
        <v>1</v>
      </c>
    </row>
    <row r="88" spans="1:16" ht="21" customHeight="1" x14ac:dyDescent="0.15">
      <c r="A88" s="135"/>
      <c r="B88" s="136"/>
      <c r="C88" s="137"/>
      <c r="D88" s="65" t="s">
        <v>34</v>
      </c>
      <c r="E88" s="481" t="s">
        <v>215</v>
      </c>
      <c r="F88" s="482"/>
      <c r="G88" s="482"/>
      <c r="H88" s="482"/>
      <c r="I88" s="482"/>
      <c r="J88" s="482"/>
      <c r="K88" s="482"/>
      <c r="L88" s="483"/>
      <c r="M88" s="124" t="s">
        <v>32</v>
      </c>
      <c r="N88" s="476" t="s">
        <v>68</v>
      </c>
      <c r="O88" s="477"/>
      <c r="P88" s="138">
        <v>1</v>
      </c>
    </row>
    <row r="89" spans="1:16" ht="21" customHeight="1" x14ac:dyDescent="0.15">
      <c r="A89" s="135"/>
      <c r="B89" s="136"/>
      <c r="C89" s="137"/>
      <c r="D89" s="65" t="s">
        <v>23</v>
      </c>
      <c r="E89" s="481" t="s">
        <v>124</v>
      </c>
      <c r="F89" s="482"/>
      <c r="G89" s="482"/>
      <c r="H89" s="482"/>
      <c r="I89" s="482"/>
      <c r="J89" s="482"/>
      <c r="K89" s="482"/>
      <c r="L89" s="483"/>
      <c r="M89" s="124" t="s">
        <v>27</v>
      </c>
      <c r="N89" s="476"/>
      <c r="O89" s="477"/>
      <c r="P89" s="138">
        <v>2</v>
      </c>
    </row>
    <row r="90" spans="1:16" ht="21" customHeight="1" x14ac:dyDescent="0.15">
      <c r="A90" s="135"/>
      <c r="B90" s="136"/>
      <c r="C90" s="137"/>
      <c r="D90" s="65" t="s">
        <v>34</v>
      </c>
      <c r="E90" s="481" t="s">
        <v>123</v>
      </c>
      <c r="F90" s="482"/>
      <c r="G90" s="482"/>
      <c r="H90" s="482"/>
      <c r="I90" s="482"/>
      <c r="J90" s="482"/>
      <c r="K90" s="482"/>
      <c r="L90" s="483"/>
      <c r="M90" s="124" t="s">
        <v>30</v>
      </c>
      <c r="N90" s="476" t="s">
        <v>36</v>
      </c>
      <c r="O90" s="477"/>
      <c r="P90" s="138">
        <v>1</v>
      </c>
    </row>
    <row r="91" spans="1:16" ht="21" customHeight="1" x14ac:dyDescent="0.15">
      <c r="A91" s="135">
        <v>1</v>
      </c>
      <c r="B91" s="136"/>
      <c r="C91" s="137"/>
      <c r="D91" s="65" t="s">
        <v>34</v>
      </c>
      <c r="E91" s="481" t="s">
        <v>125</v>
      </c>
      <c r="F91" s="482"/>
      <c r="G91" s="482"/>
      <c r="H91" s="482"/>
      <c r="I91" s="482"/>
      <c r="J91" s="482"/>
      <c r="K91" s="482"/>
      <c r="L91" s="483"/>
      <c r="M91" s="124" t="s">
        <v>27</v>
      </c>
      <c r="N91" s="476"/>
      <c r="O91" s="477"/>
      <c r="P91" s="138">
        <v>1</v>
      </c>
    </row>
    <row r="92" spans="1:16" ht="21" customHeight="1" x14ac:dyDescent="0.15">
      <c r="A92" s="135"/>
      <c r="B92" s="136"/>
      <c r="C92" s="137" t="s">
        <v>21</v>
      </c>
      <c r="D92" s="65"/>
      <c r="E92" s="481" t="s">
        <v>74</v>
      </c>
      <c r="F92" s="482"/>
      <c r="G92" s="482"/>
      <c r="H92" s="482"/>
      <c r="I92" s="482"/>
      <c r="J92" s="482"/>
      <c r="K92" s="482"/>
      <c r="L92" s="483"/>
      <c r="M92" s="124" t="s">
        <v>26</v>
      </c>
      <c r="N92" s="476"/>
      <c r="O92" s="477"/>
      <c r="P92" s="138">
        <v>3</v>
      </c>
    </row>
    <row r="93" spans="1:16" ht="21" customHeight="1" x14ac:dyDescent="0.15">
      <c r="A93" s="135"/>
      <c r="B93" s="136"/>
      <c r="C93" s="137" t="s">
        <v>22</v>
      </c>
      <c r="D93" s="65"/>
      <c r="E93" s="481" t="s">
        <v>75</v>
      </c>
      <c r="F93" s="482"/>
      <c r="G93" s="482"/>
      <c r="H93" s="482"/>
      <c r="I93" s="482"/>
      <c r="J93" s="482"/>
      <c r="K93" s="482"/>
      <c r="L93" s="483"/>
      <c r="M93" s="124" t="s">
        <v>27</v>
      </c>
      <c r="N93" s="476"/>
      <c r="O93" s="477"/>
      <c r="P93" s="138">
        <v>3</v>
      </c>
    </row>
    <row r="94" spans="1:16" ht="21" customHeight="1" x14ac:dyDescent="0.15">
      <c r="A94" s="135"/>
      <c r="B94" s="136"/>
      <c r="C94" s="137"/>
      <c r="D94" s="65" t="s">
        <v>151</v>
      </c>
      <c r="E94" s="481" t="s">
        <v>126</v>
      </c>
      <c r="F94" s="482"/>
      <c r="G94" s="482"/>
      <c r="H94" s="482"/>
      <c r="I94" s="482"/>
      <c r="J94" s="482"/>
      <c r="K94" s="482"/>
      <c r="L94" s="483"/>
      <c r="M94" s="124" t="s">
        <v>27</v>
      </c>
      <c r="N94" s="476"/>
      <c r="O94" s="477"/>
      <c r="P94" s="138">
        <v>1</v>
      </c>
    </row>
    <row r="95" spans="1:16" ht="21" customHeight="1" x14ac:dyDescent="0.15">
      <c r="A95" s="135"/>
      <c r="B95" s="136"/>
      <c r="C95" s="137"/>
      <c r="D95" s="65" t="s">
        <v>34</v>
      </c>
      <c r="E95" s="481" t="s">
        <v>127</v>
      </c>
      <c r="F95" s="482"/>
      <c r="G95" s="482"/>
      <c r="H95" s="482"/>
      <c r="I95" s="482"/>
      <c r="J95" s="482"/>
      <c r="K95" s="482"/>
      <c r="L95" s="483"/>
      <c r="M95" s="124" t="s">
        <v>163</v>
      </c>
      <c r="N95" s="476"/>
      <c r="O95" s="477"/>
      <c r="P95" s="138">
        <v>1</v>
      </c>
    </row>
    <row r="96" spans="1:16" ht="21" customHeight="1" x14ac:dyDescent="0.15">
      <c r="A96" s="135"/>
      <c r="B96" s="136"/>
      <c r="C96" s="137"/>
      <c r="D96" s="65" t="s">
        <v>34</v>
      </c>
      <c r="E96" s="481" t="s">
        <v>128</v>
      </c>
      <c r="F96" s="482"/>
      <c r="G96" s="482"/>
      <c r="H96" s="482"/>
      <c r="I96" s="482"/>
      <c r="J96" s="482"/>
      <c r="K96" s="482"/>
      <c r="L96" s="483"/>
      <c r="M96" s="124" t="s">
        <v>26</v>
      </c>
      <c r="N96" s="476"/>
      <c r="O96" s="477"/>
      <c r="P96" s="138">
        <v>1</v>
      </c>
    </row>
    <row r="97" spans="1:16" ht="21" customHeight="1" x14ac:dyDescent="0.15">
      <c r="A97" s="135"/>
      <c r="B97" s="136"/>
      <c r="C97" s="137"/>
      <c r="D97" s="65" t="s">
        <v>23</v>
      </c>
      <c r="E97" s="481" t="s">
        <v>129</v>
      </c>
      <c r="F97" s="482"/>
      <c r="G97" s="482"/>
      <c r="H97" s="482"/>
      <c r="I97" s="482"/>
      <c r="J97" s="482"/>
      <c r="K97" s="482"/>
      <c r="L97" s="483"/>
      <c r="M97" s="124" t="s">
        <v>32</v>
      </c>
      <c r="N97" s="476" t="s">
        <v>62</v>
      </c>
      <c r="O97" s="477"/>
      <c r="P97" s="138">
        <v>1</v>
      </c>
    </row>
    <row r="98" spans="1:16" ht="21" customHeight="1" x14ac:dyDescent="0.15">
      <c r="A98" s="135"/>
      <c r="B98" s="136"/>
      <c r="C98" s="137"/>
      <c r="D98" s="65" t="s">
        <v>156</v>
      </c>
      <c r="E98" s="481" t="s">
        <v>92</v>
      </c>
      <c r="F98" s="482"/>
      <c r="G98" s="482"/>
      <c r="H98" s="482"/>
      <c r="I98" s="482"/>
      <c r="J98" s="482"/>
      <c r="K98" s="482"/>
      <c r="L98" s="483"/>
      <c r="M98" s="124" t="s">
        <v>27</v>
      </c>
      <c r="N98" s="476"/>
      <c r="O98" s="477"/>
      <c r="P98" s="138">
        <v>1</v>
      </c>
    </row>
    <row r="99" spans="1:16" ht="21" customHeight="1" x14ac:dyDescent="0.15">
      <c r="A99" s="135">
        <v>2</v>
      </c>
      <c r="B99" s="136"/>
      <c r="C99" s="137" t="s">
        <v>21</v>
      </c>
      <c r="D99" s="65"/>
      <c r="E99" s="481" t="s">
        <v>74</v>
      </c>
      <c r="F99" s="482"/>
      <c r="G99" s="482"/>
      <c r="H99" s="482"/>
      <c r="I99" s="482"/>
      <c r="J99" s="482"/>
      <c r="K99" s="482"/>
      <c r="L99" s="483"/>
      <c r="M99" s="124" t="s">
        <v>32</v>
      </c>
      <c r="N99" s="476" t="s">
        <v>52</v>
      </c>
      <c r="O99" s="477"/>
      <c r="P99" s="138">
        <v>3</v>
      </c>
    </row>
    <row r="100" spans="1:16" ht="21" customHeight="1" x14ac:dyDescent="0.15">
      <c r="A100" s="135"/>
      <c r="B100" s="136"/>
      <c r="C100" s="137" t="s">
        <v>22</v>
      </c>
      <c r="D100" s="65"/>
      <c r="E100" s="481" t="s">
        <v>75</v>
      </c>
      <c r="F100" s="482"/>
      <c r="G100" s="482"/>
      <c r="H100" s="482"/>
      <c r="I100" s="482"/>
      <c r="J100" s="482"/>
      <c r="K100" s="482"/>
      <c r="L100" s="483"/>
      <c r="M100" s="124" t="s">
        <v>27</v>
      </c>
      <c r="N100" s="476"/>
      <c r="O100" s="477"/>
      <c r="P100" s="138">
        <v>3</v>
      </c>
    </row>
    <row r="101" spans="1:16" ht="21" customHeight="1" x14ac:dyDescent="0.15">
      <c r="A101" s="135"/>
      <c r="B101" s="136"/>
      <c r="C101" s="137"/>
      <c r="D101" s="65" t="s">
        <v>34</v>
      </c>
      <c r="E101" s="481" t="s">
        <v>93</v>
      </c>
      <c r="F101" s="482"/>
      <c r="G101" s="482"/>
      <c r="H101" s="482"/>
      <c r="I101" s="482"/>
      <c r="J101" s="482"/>
      <c r="K101" s="482"/>
      <c r="L101" s="483"/>
      <c r="M101" s="124" t="s">
        <v>30</v>
      </c>
      <c r="N101" s="476" t="s">
        <v>36</v>
      </c>
      <c r="O101" s="477"/>
      <c r="P101" s="138">
        <v>1</v>
      </c>
    </row>
    <row r="102" spans="1:16" ht="21" customHeight="1" x14ac:dyDescent="0.15">
      <c r="A102" s="135"/>
      <c r="B102" s="136"/>
      <c r="C102" s="137"/>
      <c r="D102" s="65" t="s">
        <v>156</v>
      </c>
      <c r="E102" s="481" t="s">
        <v>130</v>
      </c>
      <c r="F102" s="482"/>
      <c r="G102" s="482"/>
      <c r="H102" s="482"/>
      <c r="I102" s="482"/>
      <c r="J102" s="482"/>
      <c r="K102" s="482"/>
      <c r="L102" s="483"/>
      <c r="M102" s="124" t="s">
        <v>30</v>
      </c>
      <c r="N102" s="476" t="s">
        <v>36</v>
      </c>
      <c r="O102" s="477"/>
      <c r="P102" s="138">
        <v>1</v>
      </c>
    </row>
    <row r="103" spans="1:16" ht="21" customHeight="1" x14ac:dyDescent="0.15">
      <c r="A103" s="135"/>
      <c r="B103" s="136"/>
      <c r="C103" s="137"/>
      <c r="D103" s="65" t="s">
        <v>23</v>
      </c>
      <c r="E103" s="481" t="s">
        <v>131</v>
      </c>
      <c r="F103" s="482"/>
      <c r="G103" s="482"/>
      <c r="H103" s="482"/>
      <c r="I103" s="482"/>
      <c r="J103" s="482"/>
      <c r="K103" s="482"/>
      <c r="L103" s="483"/>
      <c r="M103" s="124" t="s">
        <v>27</v>
      </c>
      <c r="N103" s="476"/>
      <c r="O103" s="477"/>
      <c r="P103" s="138">
        <v>2</v>
      </c>
    </row>
    <row r="104" spans="1:16" ht="21" customHeight="1" x14ac:dyDescent="0.15">
      <c r="A104" s="135"/>
      <c r="B104" s="136"/>
      <c r="C104" s="137"/>
      <c r="D104" s="65" t="s">
        <v>151</v>
      </c>
      <c r="E104" s="481" t="s">
        <v>94</v>
      </c>
      <c r="F104" s="482"/>
      <c r="G104" s="482"/>
      <c r="H104" s="482"/>
      <c r="I104" s="482"/>
      <c r="J104" s="482"/>
      <c r="K104" s="482"/>
      <c r="L104" s="483"/>
      <c r="M104" s="124" t="s">
        <v>27</v>
      </c>
      <c r="N104" s="476"/>
      <c r="O104" s="477"/>
      <c r="P104" s="138">
        <v>1</v>
      </c>
    </row>
    <row r="105" spans="1:16" ht="21" customHeight="1" x14ac:dyDescent="0.15">
      <c r="A105" s="135"/>
      <c r="B105" s="136"/>
      <c r="C105" s="137"/>
      <c r="D105" s="65" t="s">
        <v>165</v>
      </c>
      <c r="E105" s="481" t="s">
        <v>132</v>
      </c>
      <c r="F105" s="482"/>
      <c r="G105" s="482"/>
      <c r="H105" s="482"/>
      <c r="I105" s="482"/>
      <c r="J105" s="482"/>
      <c r="K105" s="482"/>
      <c r="L105" s="483"/>
      <c r="M105" s="124" t="s">
        <v>26</v>
      </c>
      <c r="N105" s="476"/>
      <c r="O105" s="477"/>
      <c r="P105" s="138">
        <v>2</v>
      </c>
    </row>
    <row r="106" spans="1:16" ht="21" customHeight="1" x14ac:dyDescent="0.15">
      <c r="A106" s="135"/>
      <c r="B106" s="136"/>
      <c r="C106" s="137"/>
      <c r="D106" s="65" t="s">
        <v>34</v>
      </c>
      <c r="E106" s="481" t="s">
        <v>133</v>
      </c>
      <c r="F106" s="482"/>
      <c r="G106" s="482"/>
      <c r="H106" s="482"/>
      <c r="I106" s="482"/>
      <c r="J106" s="482"/>
      <c r="K106" s="482"/>
      <c r="L106" s="483"/>
      <c r="M106" s="124" t="s">
        <v>32</v>
      </c>
      <c r="N106" s="476" t="s">
        <v>41</v>
      </c>
      <c r="O106" s="477"/>
      <c r="P106" s="138">
        <v>2</v>
      </c>
    </row>
    <row r="107" spans="1:16" ht="21" customHeight="1" x14ac:dyDescent="0.15">
      <c r="A107" s="135"/>
      <c r="B107" s="136"/>
      <c r="C107" s="137"/>
      <c r="D107" s="65"/>
      <c r="E107" s="473"/>
      <c r="F107" s="474"/>
      <c r="G107" s="474"/>
      <c r="H107" s="474"/>
      <c r="I107" s="474"/>
      <c r="J107" s="474"/>
      <c r="K107" s="474"/>
      <c r="L107" s="475"/>
      <c r="M107" s="124"/>
      <c r="N107" s="476"/>
      <c r="O107" s="477"/>
      <c r="P107" s="138"/>
    </row>
    <row r="108" spans="1:16" ht="21" customHeight="1" x14ac:dyDescent="0.15">
      <c r="A108" s="135"/>
      <c r="B108" s="136"/>
      <c r="C108" s="137"/>
      <c r="D108" s="65"/>
      <c r="E108" s="473"/>
      <c r="F108" s="474"/>
      <c r="G108" s="474"/>
      <c r="H108" s="474"/>
      <c r="I108" s="474"/>
      <c r="J108" s="474"/>
      <c r="K108" s="474"/>
      <c r="L108" s="475"/>
      <c r="M108" s="124"/>
      <c r="N108" s="476"/>
      <c r="O108" s="477"/>
      <c r="P108" s="138"/>
    </row>
    <row r="109" spans="1:16" ht="21" customHeight="1" x14ac:dyDescent="0.15">
      <c r="A109" s="135"/>
      <c r="B109" s="136"/>
      <c r="C109" s="137"/>
      <c r="D109" s="65"/>
      <c r="E109" s="473"/>
      <c r="F109" s="474"/>
      <c r="G109" s="474"/>
      <c r="H109" s="474"/>
      <c r="I109" s="474"/>
      <c r="J109" s="474"/>
      <c r="K109" s="474"/>
      <c r="L109" s="475"/>
      <c r="M109" s="124"/>
      <c r="N109" s="476"/>
      <c r="O109" s="477"/>
      <c r="P109" s="138"/>
    </row>
    <row r="110" spans="1:16" ht="21" customHeight="1" x14ac:dyDescent="0.15">
      <c r="A110" s="135"/>
      <c r="B110" s="136"/>
      <c r="C110" s="137"/>
      <c r="D110" s="65"/>
      <c r="E110" s="473"/>
      <c r="F110" s="474"/>
      <c r="G110" s="474"/>
      <c r="H110" s="474"/>
      <c r="I110" s="474"/>
      <c r="J110" s="474"/>
      <c r="K110" s="474"/>
      <c r="L110" s="475"/>
      <c r="M110" s="124"/>
      <c r="N110" s="476"/>
      <c r="O110" s="477"/>
      <c r="P110" s="138"/>
    </row>
    <row r="111" spans="1:16" ht="21" customHeight="1" x14ac:dyDescent="0.15">
      <c r="A111" s="135"/>
      <c r="B111" s="136"/>
      <c r="C111" s="137"/>
      <c r="D111" s="65"/>
      <c r="E111" s="473"/>
      <c r="F111" s="474"/>
      <c r="G111" s="474"/>
      <c r="H111" s="474"/>
      <c r="I111" s="474"/>
      <c r="J111" s="474"/>
      <c r="K111" s="474"/>
      <c r="L111" s="475"/>
      <c r="M111" s="124"/>
      <c r="N111" s="476"/>
      <c r="O111" s="477"/>
      <c r="P111" s="138"/>
    </row>
    <row r="112" spans="1:16" ht="21" customHeight="1" x14ac:dyDescent="0.15">
      <c r="A112" s="135"/>
      <c r="B112" s="136"/>
      <c r="C112" s="137"/>
      <c r="D112" s="65"/>
      <c r="E112" s="473"/>
      <c r="F112" s="474"/>
      <c r="G112" s="474"/>
      <c r="H112" s="474"/>
      <c r="I112" s="474"/>
      <c r="J112" s="474"/>
      <c r="K112" s="474"/>
      <c r="L112" s="475"/>
      <c r="M112" s="124"/>
      <c r="N112" s="476"/>
      <c r="O112" s="477"/>
      <c r="P112" s="138"/>
    </row>
    <row r="113" spans="1:21" ht="21" customHeight="1" thickBot="1" x14ac:dyDescent="0.2">
      <c r="A113" s="148"/>
      <c r="B113" s="149"/>
      <c r="C113" s="150"/>
      <c r="D113" s="151"/>
      <c r="E113" s="478"/>
      <c r="F113" s="479"/>
      <c r="G113" s="479"/>
      <c r="H113" s="479"/>
      <c r="I113" s="479"/>
      <c r="J113" s="479"/>
      <c r="K113" s="479"/>
      <c r="L113" s="480"/>
      <c r="M113" s="152"/>
      <c r="N113" s="462"/>
      <c r="O113" s="463"/>
      <c r="P113" s="153"/>
    </row>
    <row r="114" spans="1:21" ht="18.75" customHeight="1" thickTop="1" thickBot="1" x14ac:dyDescent="0.2">
      <c r="A114" s="154"/>
      <c r="B114" s="154"/>
      <c r="C114" s="154"/>
      <c r="D114" s="154"/>
      <c r="E114" s="146"/>
      <c r="F114" s="146"/>
      <c r="G114" s="146"/>
      <c r="H114" s="146"/>
      <c r="I114" s="146"/>
      <c r="J114" s="146"/>
      <c r="K114" s="146"/>
      <c r="L114" s="146"/>
      <c r="M114" s="155"/>
      <c r="N114" s="464" t="s">
        <v>218</v>
      </c>
      <c r="O114" s="465"/>
      <c r="P114" s="156">
        <f>SUM(P9:P113)</f>
        <v>180</v>
      </c>
    </row>
    <row r="115" spans="1:21" ht="14.25" customHeight="1" thickTop="1" x14ac:dyDescent="0.15">
      <c r="A115" s="466" t="s">
        <v>142</v>
      </c>
      <c r="B115" s="466"/>
      <c r="C115" s="466"/>
      <c r="D115" s="466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8"/>
    </row>
    <row r="116" spans="1:21" ht="14.25" customHeight="1" thickBot="1" x14ac:dyDescent="0.2">
      <c r="A116" s="467" t="s">
        <v>143</v>
      </c>
      <c r="B116" s="467"/>
      <c r="C116" s="467"/>
      <c r="D116" s="46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9"/>
      <c r="S116" s="1"/>
    </row>
    <row r="117" spans="1:21" ht="14.25" thickTop="1" x14ac:dyDescent="0.15">
      <c r="A117" s="443" t="s">
        <v>15</v>
      </c>
      <c r="B117" s="468"/>
      <c r="C117" s="469" t="s">
        <v>3</v>
      </c>
      <c r="D117" s="470"/>
      <c r="E117" s="471" t="s">
        <v>16</v>
      </c>
      <c r="F117" s="472"/>
      <c r="G117" s="157"/>
      <c r="H117" s="157"/>
      <c r="I117" s="157"/>
      <c r="J117" s="157"/>
      <c r="K117" s="157"/>
      <c r="L117" s="157"/>
      <c r="M117" s="157"/>
      <c r="N117" s="157"/>
      <c r="O117" s="157"/>
      <c r="P117" s="159"/>
      <c r="S117" s="1"/>
    </row>
    <row r="118" spans="1:21" ht="20.100000000000001" customHeight="1" thickBot="1" x14ac:dyDescent="0.2">
      <c r="A118" s="439">
        <f>A123+C123</f>
        <v>90</v>
      </c>
      <c r="B118" s="440"/>
      <c r="C118" s="441">
        <f>SUM(E123:N123)</f>
        <v>90</v>
      </c>
      <c r="D118" s="442"/>
      <c r="E118" s="437">
        <f>A118+C118</f>
        <v>180</v>
      </c>
      <c r="F118" s="438"/>
      <c r="G118" s="160"/>
      <c r="H118" s="160"/>
      <c r="I118" s="160"/>
      <c r="J118" s="160"/>
      <c r="K118" s="157"/>
      <c r="L118" s="157"/>
      <c r="M118" s="157"/>
      <c r="N118" s="157"/>
      <c r="O118" s="157"/>
      <c r="P118" s="159"/>
      <c r="S118" s="1"/>
    </row>
    <row r="119" spans="1:21" ht="14.25" customHeight="1" thickTop="1" x14ac:dyDescent="0.15">
      <c r="A119" s="161"/>
      <c r="B119" s="161"/>
      <c r="C119" s="161"/>
      <c r="D119" s="161"/>
      <c r="E119" s="162"/>
      <c r="F119" s="162"/>
      <c r="G119" s="160"/>
      <c r="H119" s="160"/>
      <c r="I119" s="160"/>
      <c r="J119" s="160"/>
      <c r="K119" s="157"/>
      <c r="L119" s="157"/>
      <c r="M119" s="157"/>
      <c r="N119" s="157"/>
      <c r="O119" s="157"/>
      <c r="P119" s="159"/>
      <c r="S119" s="1"/>
    </row>
    <row r="120" spans="1:21" ht="14.25" customHeight="1" thickBot="1" x14ac:dyDescent="0.2">
      <c r="A120" s="163" t="s">
        <v>19</v>
      </c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4"/>
    </row>
    <row r="121" spans="1:21" ht="14.25" thickTop="1" x14ac:dyDescent="0.15">
      <c r="A121" s="443" t="s">
        <v>15</v>
      </c>
      <c r="B121" s="444"/>
      <c r="C121" s="444"/>
      <c r="D121" s="445"/>
      <c r="E121" s="444" t="s">
        <v>3</v>
      </c>
      <c r="F121" s="444"/>
      <c r="G121" s="444"/>
      <c r="H121" s="444"/>
      <c r="I121" s="444"/>
      <c r="J121" s="444"/>
      <c r="K121" s="444"/>
      <c r="L121" s="444"/>
      <c r="M121" s="444"/>
      <c r="N121" s="444"/>
      <c r="O121" s="446" t="s">
        <v>17</v>
      </c>
      <c r="P121" s="447"/>
    </row>
    <row r="122" spans="1:21" ht="22.5" customHeight="1" x14ac:dyDescent="0.15">
      <c r="A122" s="450" t="s">
        <v>18</v>
      </c>
      <c r="B122" s="451"/>
      <c r="C122" s="452" t="s">
        <v>137</v>
      </c>
      <c r="D122" s="453"/>
      <c r="E122" s="454" t="s">
        <v>152</v>
      </c>
      <c r="F122" s="451"/>
      <c r="G122" s="452" t="s">
        <v>167</v>
      </c>
      <c r="H122" s="451"/>
      <c r="I122" s="455" t="s">
        <v>157</v>
      </c>
      <c r="J122" s="456"/>
      <c r="K122" s="457" t="s">
        <v>158</v>
      </c>
      <c r="L122" s="458"/>
      <c r="M122" s="455" t="s">
        <v>159</v>
      </c>
      <c r="N122" s="459"/>
      <c r="O122" s="448"/>
      <c r="P122" s="449"/>
    </row>
    <row r="123" spans="1:21" ht="20.100000000000001" customHeight="1" thickBot="1" x14ac:dyDescent="0.2">
      <c r="A123" s="439">
        <f>SUMIF(C9:C113,"示",P9:P113)</f>
        <v>45</v>
      </c>
      <c r="B123" s="460"/>
      <c r="C123" s="440">
        <f>SUMIF(C9:C113,"参",P9:P113)</f>
        <v>45</v>
      </c>
      <c r="D123" s="440"/>
      <c r="E123" s="461">
        <f>SUMIF(D9:D113,"素",P9:P113)</f>
        <v>19</v>
      </c>
      <c r="F123" s="460"/>
      <c r="G123" s="441">
        <f>SUMIF($D$9:$D$113,"学",P9:$P$113)</f>
        <v>22</v>
      </c>
      <c r="H123" s="460"/>
      <c r="I123" s="441">
        <f>SUMIF($D$9:$D$113,"生",P9:$P$113)</f>
        <v>22</v>
      </c>
      <c r="J123" s="460"/>
      <c r="K123" s="441">
        <f>SUMIF($D$9:$D$113,"マ",$P9:P$113)</f>
        <v>20</v>
      </c>
      <c r="L123" s="460"/>
      <c r="M123" s="435">
        <f>SUMIF($D$9:$D$113,"連協",$P9:P$113)</f>
        <v>7</v>
      </c>
      <c r="N123" s="436"/>
      <c r="O123" s="437">
        <f>SUM(A123:N123)</f>
        <v>180</v>
      </c>
      <c r="P123" s="438"/>
      <c r="R123" s="1"/>
      <c r="U123" s="1"/>
    </row>
    <row r="124" spans="1:21" ht="7.35" customHeight="1" thickTop="1" x14ac:dyDescent="0.15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2"/>
      <c r="P124" s="165"/>
      <c r="R124" s="1"/>
      <c r="U124" s="1"/>
    </row>
    <row r="125" spans="1:21" ht="14.25" customHeight="1" thickBot="1" x14ac:dyDescent="0.2">
      <c r="A125" s="163" t="s">
        <v>20</v>
      </c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4"/>
    </row>
    <row r="126" spans="1:21" ht="21.2" customHeight="1" thickTop="1" x14ac:dyDescent="0.15">
      <c r="A126" s="513" t="s">
        <v>204</v>
      </c>
      <c r="B126" s="514"/>
      <c r="C126" s="514"/>
      <c r="D126" s="514"/>
      <c r="E126" s="509" t="s">
        <v>205</v>
      </c>
      <c r="F126" s="357"/>
      <c r="G126" s="357"/>
      <c r="H126" s="357"/>
      <c r="I126" s="516" t="s">
        <v>147</v>
      </c>
      <c r="J126" s="517"/>
      <c r="K126" s="518"/>
      <c r="L126" s="516" t="s">
        <v>148</v>
      </c>
      <c r="M126" s="517"/>
      <c r="N126" s="517"/>
      <c r="O126" s="521"/>
      <c r="P126" s="166" t="s">
        <v>17</v>
      </c>
    </row>
    <row r="127" spans="1:21" ht="20.100000000000001" customHeight="1" thickBot="1" x14ac:dyDescent="0.2">
      <c r="A127" s="515">
        <f>SUMIF(M9:M113,"①",P9:P113)</f>
        <v>85</v>
      </c>
      <c r="B127" s="511"/>
      <c r="C127" s="511"/>
      <c r="D127" s="512"/>
      <c r="E127" s="510">
        <f>SUMIF(M9:N113,"②",P9:Q113)</f>
        <v>29</v>
      </c>
      <c r="F127" s="511">
        <f t="shared" ref="F127:H127" si="0">SUMIF(O9:O113,"②",R9:R113)</f>
        <v>0</v>
      </c>
      <c r="G127" s="511">
        <f t="shared" si="0"/>
        <v>0</v>
      </c>
      <c r="H127" s="512">
        <f t="shared" si="0"/>
        <v>0</v>
      </c>
      <c r="I127" s="441">
        <f>SUMIF(L9:M113,"③",O9:P113)</f>
        <v>11</v>
      </c>
      <c r="J127" s="519"/>
      <c r="K127" s="520"/>
      <c r="L127" s="441">
        <f>SUMIF(L9:M113,"④",O9:P113)</f>
        <v>55</v>
      </c>
      <c r="M127" s="519"/>
      <c r="N127" s="519"/>
      <c r="O127" s="522"/>
      <c r="P127" s="167">
        <f>SUM(A127:O127)</f>
        <v>180</v>
      </c>
      <c r="Q127" s="1"/>
      <c r="R127" s="1"/>
    </row>
    <row r="128" spans="1:21" ht="14.25" thickTop="1" x14ac:dyDescent="0.15"/>
    <row r="129" spans="1:16" x14ac:dyDescent="0.15">
      <c r="N129" s="1"/>
      <c r="O129" s="1"/>
    </row>
    <row r="130" spans="1:16" x14ac:dyDescent="0.15">
      <c r="H130" s="61"/>
    </row>
    <row r="131" spans="1:16" x14ac:dyDescent="0.15">
      <c r="K131" s="1"/>
      <c r="L131" s="1"/>
    </row>
    <row r="132" spans="1:16" ht="17.25" customHeight="1" x14ac:dyDescent="0.15">
      <c r="P132" s="60"/>
    </row>
    <row r="133" spans="1:16" ht="12" customHeight="1" x14ac:dyDescent="0.15"/>
    <row r="134" spans="1:16" ht="12" hidden="1" customHeight="1" x14ac:dyDescent="0.15">
      <c r="A134" s="6"/>
      <c r="B134" s="31" t="s">
        <v>151</v>
      </c>
      <c r="C134" s="12" t="s">
        <v>21</v>
      </c>
      <c r="D134" s="13" t="s">
        <v>28</v>
      </c>
      <c r="E134" s="10"/>
      <c r="F134" s="10"/>
      <c r="G134" s="14"/>
      <c r="H134" s="40"/>
      <c r="I134" s="40"/>
      <c r="J134" s="40"/>
    </row>
    <row r="135" spans="1:16" ht="12" hidden="1" customHeight="1" x14ac:dyDescent="0.15">
      <c r="A135" s="6"/>
      <c r="B135" s="31" t="s">
        <v>165</v>
      </c>
      <c r="C135" s="15" t="s">
        <v>22</v>
      </c>
      <c r="D135" s="16" t="s">
        <v>29</v>
      </c>
      <c r="E135" s="10"/>
      <c r="F135" s="10"/>
      <c r="G135" s="17" t="s">
        <v>35</v>
      </c>
      <c r="H135" s="40"/>
      <c r="I135" s="40"/>
      <c r="J135" s="40"/>
    </row>
    <row r="136" spans="1:16" ht="12" hidden="1" customHeight="1" x14ac:dyDescent="0.15">
      <c r="A136" s="6"/>
      <c r="B136" s="31" t="s">
        <v>23</v>
      </c>
      <c r="C136" s="10"/>
      <c r="D136" s="16" t="s">
        <v>31</v>
      </c>
      <c r="E136" s="10"/>
      <c r="F136" s="10"/>
      <c r="G136" s="34" t="s">
        <v>36</v>
      </c>
      <c r="H136" s="40"/>
      <c r="I136" s="40"/>
      <c r="J136" s="40"/>
      <c r="K136" s="1"/>
      <c r="L136" s="1"/>
    </row>
    <row r="137" spans="1:16" ht="12" hidden="1" customHeight="1" x14ac:dyDescent="0.15">
      <c r="A137" s="6"/>
      <c r="B137" s="31" t="s">
        <v>24</v>
      </c>
      <c r="C137" s="10"/>
      <c r="D137" s="18" t="s">
        <v>33</v>
      </c>
      <c r="E137" s="10"/>
      <c r="F137" s="10"/>
      <c r="G137" s="34" t="s">
        <v>37</v>
      </c>
      <c r="H137" s="40"/>
      <c r="I137" s="40"/>
      <c r="J137" s="40"/>
      <c r="K137" s="1"/>
      <c r="L137" s="1"/>
      <c r="M137" s="1"/>
    </row>
    <row r="138" spans="1:16" ht="12" hidden="1" customHeight="1" x14ac:dyDescent="0.15">
      <c r="A138" s="6"/>
      <c r="B138" s="31" t="s">
        <v>156</v>
      </c>
      <c r="C138" s="10"/>
      <c r="D138" s="10"/>
      <c r="E138" s="10"/>
      <c r="F138" s="10"/>
      <c r="G138" s="34" t="s">
        <v>38</v>
      </c>
      <c r="H138" s="40"/>
      <c r="I138" s="40"/>
      <c r="J138" s="40"/>
      <c r="K138" s="1"/>
      <c r="L138" s="1"/>
    </row>
    <row r="139" spans="1:16" ht="12" hidden="1" customHeight="1" x14ac:dyDescent="0.15">
      <c r="G139" s="34" t="s">
        <v>39</v>
      </c>
      <c r="H139" s="41"/>
      <c r="I139" s="41"/>
      <c r="J139" s="41"/>
    </row>
    <row r="140" spans="1:16" ht="12" hidden="1" customHeight="1" x14ac:dyDescent="0.15">
      <c r="E140" s="6"/>
      <c r="F140" s="6"/>
      <c r="G140" s="34" t="s">
        <v>62</v>
      </c>
      <c r="H140" s="41"/>
      <c r="I140" s="41"/>
      <c r="J140" s="41"/>
    </row>
    <row r="141" spans="1:16" ht="12" hidden="1" customHeight="1" x14ac:dyDescent="0.15">
      <c r="G141" s="34" t="s">
        <v>54</v>
      </c>
      <c r="H141" s="41"/>
      <c r="I141" s="41"/>
      <c r="J141" s="41"/>
    </row>
    <row r="142" spans="1:16" ht="12" hidden="1" customHeight="1" x14ac:dyDescent="0.15">
      <c r="G142" s="34" t="s">
        <v>68</v>
      </c>
      <c r="H142" s="41"/>
      <c r="I142" s="41"/>
      <c r="J142" s="41"/>
    </row>
    <row r="143" spans="1:16" ht="12" hidden="1" customHeight="1" x14ac:dyDescent="0.15">
      <c r="G143" s="34" t="s">
        <v>211</v>
      </c>
      <c r="H143" s="41"/>
      <c r="I143" s="41"/>
      <c r="J143" s="41"/>
    </row>
    <row r="144" spans="1:16" ht="12" hidden="1" customHeight="1" x14ac:dyDescent="0.15">
      <c r="G144" s="34" t="s">
        <v>40</v>
      </c>
      <c r="H144" s="41"/>
      <c r="I144" s="41"/>
      <c r="J144" s="41"/>
    </row>
    <row r="145" spans="7:10" ht="12" hidden="1" customHeight="1" x14ac:dyDescent="0.15">
      <c r="G145" s="34" t="s">
        <v>41</v>
      </c>
      <c r="H145" s="41"/>
      <c r="I145" s="41"/>
      <c r="J145" s="41"/>
    </row>
    <row r="146" spans="7:10" ht="12" hidden="1" customHeight="1" x14ac:dyDescent="0.15">
      <c r="G146" s="34" t="s">
        <v>42</v>
      </c>
      <c r="H146" s="41"/>
      <c r="I146" s="41"/>
      <c r="J146" s="41"/>
    </row>
    <row r="147" spans="7:10" ht="12" hidden="1" customHeight="1" x14ac:dyDescent="0.15">
      <c r="G147" s="34" t="s">
        <v>52</v>
      </c>
      <c r="H147" s="41"/>
      <c r="I147" s="41"/>
      <c r="J147" s="41"/>
    </row>
    <row r="148" spans="7:10" ht="12" hidden="1" customHeight="1" x14ac:dyDescent="0.15">
      <c r="G148" s="34" t="s">
        <v>43</v>
      </c>
      <c r="H148" s="41"/>
      <c r="I148" s="41"/>
      <c r="J148" s="41"/>
    </row>
    <row r="149" spans="7:10" ht="12" hidden="1" customHeight="1" x14ac:dyDescent="0.15">
      <c r="G149" s="34" t="s">
        <v>44</v>
      </c>
      <c r="H149" s="41"/>
      <c r="I149" s="41"/>
      <c r="J149" s="41"/>
    </row>
    <row r="150" spans="7:10" ht="12" hidden="1" customHeight="1" x14ac:dyDescent="0.15">
      <c r="G150" s="34" t="s">
        <v>53</v>
      </c>
      <c r="H150" s="41"/>
      <c r="I150" s="41"/>
      <c r="J150" s="41"/>
    </row>
    <row r="151" spans="7:10" ht="12" hidden="1" customHeight="1" x14ac:dyDescent="0.15">
      <c r="G151" s="34" t="s">
        <v>45</v>
      </c>
      <c r="H151" s="41"/>
      <c r="I151" s="41"/>
      <c r="J151" s="41"/>
    </row>
    <row r="152" spans="7:10" ht="12" hidden="1" customHeight="1" x14ac:dyDescent="0.15">
      <c r="G152" s="34" t="s">
        <v>46</v>
      </c>
      <c r="H152" s="41"/>
      <c r="I152" s="41"/>
      <c r="J152" s="41"/>
    </row>
    <row r="153" spans="7:10" ht="12" hidden="1" customHeight="1" x14ac:dyDescent="0.15">
      <c r="G153" s="34" t="s">
        <v>63</v>
      </c>
      <c r="H153" s="41"/>
      <c r="I153" s="41"/>
      <c r="J153" s="41"/>
    </row>
    <row r="154" spans="7:10" ht="12" hidden="1" customHeight="1" x14ac:dyDescent="0.15">
      <c r="G154" s="34" t="s">
        <v>195</v>
      </c>
      <c r="H154" s="41"/>
      <c r="I154" s="41"/>
      <c r="J154" s="41"/>
    </row>
    <row r="155" spans="7:10" ht="12" hidden="1" customHeight="1" x14ac:dyDescent="0.15">
      <c r="G155" s="34" t="s">
        <v>67</v>
      </c>
      <c r="H155" s="41"/>
      <c r="I155" s="41"/>
      <c r="J155" s="41"/>
    </row>
    <row r="156" spans="7:10" ht="12" hidden="1" customHeight="1" x14ac:dyDescent="0.15">
      <c r="G156" s="34" t="s">
        <v>47</v>
      </c>
      <c r="H156" s="41"/>
      <c r="I156" s="41"/>
      <c r="J156" s="41"/>
    </row>
    <row r="157" spans="7:10" ht="12" hidden="1" customHeight="1" x14ac:dyDescent="0.15">
      <c r="G157" s="34" t="s">
        <v>48</v>
      </c>
      <c r="H157" s="41"/>
      <c r="I157" s="41"/>
      <c r="J157" s="41"/>
    </row>
    <row r="158" spans="7:10" ht="12" hidden="1" customHeight="1" x14ac:dyDescent="0.15">
      <c r="G158" s="34" t="s">
        <v>49</v>
      </c>
      <c r="H158" s="41"/>
      <c r="I158" s="41"/>
      <c r="J158" s="41"/>
    </row>
    <row r="159" spans="7:10" ht="12" hidden="1" customHeight="1" x14ac:dyDescent="0.15">
      <c r="G159" s="34" t="s">
        <v>51</v>
      </c>
      <c r="H159" s="41"/>
      <c r="I159" s="41"/>
      <c r="J159" s="41"/>
    </row>
    <row r="160" spans="7:10" ht="12" hidden="1" customHeight="1" x14ac:dyDescent="0.15">
      <c r="G160" s="34" t="s">
        <v>58</v>
      </c>
      <c r="H160" s="41"/>
      <c r="I160" s="41"/>
      <c r="J160" s="41"/>
    </row>
    <row r="161" spans="6:10" ht="12" hidden="1" customHeight="1" x14ac:dyDescent="0.15">
      <c r="G161" s="34" t="s">
        <v>55</v>
      </c>
      <c r="H161" s="41"/>
      <c r="I161" s="41"/>
      <c r="J161" s="41"/>
    </row>
    <row r="162" spans="6:10" ht="12" hidden="1" customHeight="1" x14ac:dyDescent="0.15">
      <c r="G162" s="34" t="s">
        <v>56</v>
      </c>
      <c r="H162" s="41"/>
      <c r="I162" s="41"/>
      <c r="J162" s="41"/>
    </row>
    <row r="163" spans="6:10" ht="12" hidden="1" customHeight="1" x14ac:dyDescent="0.15">
      <c r="G163" s="34" t="s">
        <v>57</v>
      </c>
      <c r="H163" s="41"/>
      <c r="I163" s="41"/>
      <c r="J163" s="41"/>
    </row>
    <row r="164" spans="6:10" ht="12" hidden="1" customHeight="1" x14ac:dyDescent="0.15">
      <c r="G164" s="34" t="s">
        <v>59</v>
      </c>
      <c r="H164" s="41"/>
      <c r="I164" s="41"/>
      <c r="J164" s="41"/>
    </row>
    <row r="165" spans="6:10" ht="12" hidden="1" customHeight="1" x14ac:dyDescent="0.15">
      <c r="G165" s="34" t="s">
        <v>60</v>
      </c>
      <c r="H165" s="41"/>
      <c r="I165" s="41"/>
      <c r="J165" s="41"/>
    </row>
    <row r="166" spans="6:10" ht="12" hidden="1" customHeight="1" x14ac:dyDescent="0.15">
      <c r="G166" s="34" t="s">
        <v>64</v>
      </c>
      <c r="H166" s="41"/>
      <c r="I166" s="41"/>
      <c r="J166" s="41"/>
    </row>
    <row r="167" spans="6:10" ht="12" hidden="1" customHeight="1" x14ac:dyDescent="0.15">
      <c r="G167" s="34" t="s">
        <v>65</v>
      </c>
      <c r="H167" s="41"/>
      <c r="I167" s="41"/>
      <c r="J167" s="41"/>
    </row>
    <row r="168" spans="6:10" ht="12" hidden="1" customHeight="1" x14ac:dyDescent="0.15">
      <c r="G168" s="34" t="s">
        <v>66</v>
      </c>
      <c r="H168" s="41"/>
      <c r="I168" s="41"/>
      <c r="J168" s="41"/>
    </row>
    <row r="169" spans="6:10" ht="12" hidden="1" customHeight="1" x14ac:dyDescent="0.15">
      <c r="G169" s="34" t="s">
        <v>95</v>
      </c>
      <c r="H169" s="41"/>
      <c r="I169" s="41"/>
      <c r="J169" s="41"/>
    </row>
    <row r="170" spans="6:10" ht="12" hidden="1" customHeight="1" x14ac:dyDescent="0.15">
      <c r="F170" s="1"/>
      <c r="G170" s="41"/>
      <c r="H170" s="41"/>
      <c r="I170" s="41"/>
      <c r="J170" s="41"/>
    </row>
    <row r="171" spans="6:10" ht="12" hidden="1" customHeight="1" x14ac:dyDescent="0.15">
      <c r="F171" s="1"/>
      <c r="G171" s="41"/>
      <c r="H171" s="41"/>
      <c r="I171" s="41"/>
      <c r="J171" s="41"/>
    </row>
    <row r="172" spans="6:10" hidden="1" x14ac:dyDescent="0.15">
      <c r="F172" s="1"/>
      <c r="G172" s="41"/>
      <c r="H172" s="41"/>
      <c r="I172" s="41"/>
      <c r="J172" s="41"/>
    </row>
    <row r="173" spans="6:10" x14ac:dyDescent="0.15">
      <c r="F173" s="1"/>
      <c r="G173" s="41"/>
      <c r="H173" s="41"/>
      <c r="I173" s="41"/>
      <c r="J173" s="41"/>
    </row>
    <row r="174" spans="6:10" x14ac:dyDescent="0.15">
      <c r="F174" s="1"/>
      <c r="G174" s="41"/>
      <c r="H174" s="41"/>
      <c r="I174" s="41"/>
      <c r="J174" s="41"/>
    </row>
    <row r="175" spans="6:10" x14ac:dyDescent="0.15">
      <c r="F175" s="1"/>
      <c r="G175" s="1"/>
    </row>
  </sheetData>
  <mergeCells count="269">
    <mergeCell ref="A1:P1"/>
    <mergeCell ref="I4:K4"/>
    <mergeCell ref="L4:N4"/>
    <mergeCell ref="O4:P4"/>
    <mergeCell ref="L2:N3"/>
    <mergeCell ref="O2:P3"/>
    <mergeCell ref="A7:A8"/>
    <mergeCell ref="B7:B8"/>
    <mergeCell ref="C7:D7"/>
    <mergeCell ref="A5:B5"/>
    <mergeCell ref="C5:E5"/>
    <mergeCell ref="F5:G5"/>
    <mergeCell ref="I5:K5"/>
    <mergeCell ref="L5:N5"/>
    <mergeCell ref="O5:P5"/>
    <mergeCell ref="E7:L8"/>
    <mergeCell ref="M7:O7"/>
    <mergeCell ref="P7:P8"/>
    <mergeCell ref="N8:O8"/>
    <mergeCell ref="A2:B3"/>
    <mergeCell ref="C2:G3"/>
    <mergeCell ref="I2:K3"/>
    <mergeCell ref="A4:B4"/>
    <mergeCell ref="C4:G4"/>
    <mergeCell ref="E126:H126"/>
    <mergeCell ref="E127:H127"/>
    <mergeCell ref="A126:D126"/>
    <mergeCell ref="A127:D127"/>
    <mergeCell ref="I126:K126"/>
    <mergeCell ref="I127:K127"/>
    <mergeCell ref="L126:O126"/>
    <mergeCell ref="L127:O127"/>
    <mergeCell ref="E9:L9"/>
    <mergeCell ref="N9:O9"/>
    <mergeCell ref="E10:L10"/>
    <mergeCell ref="N10:O10"/>
    <mergeCell ref="E11:L11"/>
    <mergeCell ref="N11:O11"/>
    <mergeCell ref="E15:L15"/>
    <mergeCell ref="N15:O15"/>
    <mergeCell ref="E16:L16"/>
    <mergeCell ref="N16:O16"/>
    <mergeCell ref="E17:L17"/>
    <mergeCell ref="N17:O17"/>
    <mergeCell ref="E12:L12"/>
    <mergeCell ref="N12:O12"/>
    <mergeCell ref="E13:L13"/>
    <mergeCell ref="N13:O13"/>
    <mergeCell ref="E14:L14"/>
    <mergeCell ref="N14:O14"/>
    <mergeCell ref="E21:L21"/>
    <mergeCell ref="N21:O21"/>
    <mergeCell ref="E22:L22"/>
    <mergeCell ref="N22:O22"/>
    <mergeCell ref="E23:L23"/>
    <mergeCell ref="N23:O23"/>
    <mergeCell ref="E18:L18"/>
    <mergeCell ref="N18:O18"/>
    <mergeCell ref="E19:L19"/>
    <mergeCell ref="N19:O19"/>
    <mergeCell ref="E20:L20"/>
    <mergeCell ref="N20:O20"/>
    <mergeCell ref="E27:L27"/>
    <mergeCell ref="N27:O27"/>
    <mergeCell ref="E28:L28"/>
    <mergeCell ref="N28:O28"/>
    <mergeCell ref="E29:L29"/>
    <mergeCell ref="N29:O29"/>
    <mergeCell ref="E24:L24"/>
    <mergeCell ref="N24:O24"/>
    <mergeCell ref="E25:L25"/>
    <mergeCell ref="N25:O25"/>
    <mergeCell ref="E26:L26"/>
    <mergeCell ref="N26:O26"/>
    <mergeCell ref="N33:O33"/>
    <mergeCell ref="E34:L34"/>
    <mergeCell ref="N34:O34"/>
    <mergeCell ref="E35:L35"/>
    <mergeCell ref="N35:O35"/>
    <mergeCell ref="E30:L30"/>
    <mergeCell ref="N30:O30"/>
    <mergeCell ref="E31:L31"/>
    <mergeCell ref="N31:O31"/>
    <mergeCell ref="E32:L32"/>
    <mergeCell ref="N32:O32"/>
    <mergeCell ref="E33:L33"/>
    <mergeCell ref="N39:O39"/>
    <mergeCell ref="E40:L40"/>
    <mergeCell ref="N40:O40"/>
    <mergeCell ref="E41:L41"/>
    <mergeCell ref="N41:O41"/>
    <mergeCell ref="E36:L36"/>
    <mergeCell ref="N36:O36"/>
    <mergeCell ref="E37:L37"/>
    <mergeCell ref="N37:O37"/>
    <mergeCell ref="E38:L38"/>
    <mergeCell ref="N38:O38"/>
    <mergeCell ref="E39:L39"/>
    <mergeCell ref="P44:P45"/>
    <mergeCell ref="N45:O45"/>
    <mergeCell ref="E46:L46"/>
    <mergeCell ref="N46:O46"/>
    <mergeCell ref="E47:L47"/>
    <mergeCell ref="N47:O47"/>
    <mergeCell ref="E42:L42"/>
    <mergeCell ref="N42:O42"/>
    <mergeCell ref="A44:A45"/>
    <mergeCell ref="B44:B45"/>
    <mergeCell ref="C44:D44"/>
    <mergeCell ref="E44:L45"/>
    <mergeCell ref="M44:O44"/>
    <mergeCell ref="N51:O51"/>
    <mergeCell ref="E52:L52"/>
    <mergeCell ref="N52:O52"/>
    <mergeCell ref="E53:L53"/>
    <mergeCell ref="N53:O53"/>
    <mergeCell ref="E48:L48"/>
    <mergeCell ref="N48:O48"/>
    <mergeCell ref="E49:L49"/>
    <mergeCell ref="N49:O49"/>
    <mergeCell ref="E50:L50"/>
    <mergeCell ref="N50:O50"/>
    <mergeCell ref="E51:L51"/>
    <mergeCell ref="N57:O57"/>
    <mergeCell ref="E58:L58"/>
    <mergeCell ref="N58:O58"/>
    <mergeCell ref="E59:L59"/>
    <mergeCell ref="N59:O59"/>
    <mergeCell ref="E54:L54"/>
    <mergeCell ref="N54:O54"/>
    <mergeCell ref="E55:L55"/>
    <mergeCell ref="N55:O55"/>
    <mergeCell ref="E56:L56"/>
    <mergeCell ref="N56:O56"/>
    <mergeCell ref="E57:L57"/>
    <mergeCell ref="N63:O63"/>
    <mergeCell ref="E64:L64"/>
    <mergeCell ref="N64:O64"/>
    <mergeCell ref="E65:L65"/>
    <mergeCell ref="N65:O65"/>
    <mergeCell ref="E60:L60"/>
    <mergeCell ref="N60:O60"/>
    <mergeCell ref="E61:L61"/>
    <mergeCell ref="N61:O61"/>
    <mergeCell ref="E62:L62"/>
    <mergeCell ref="N62:O62"/>
    <mergeCell ref="E63:L63"/>
    <mergeCell ref="N69:O69"/>
    <mergeCell ref="E70:L70"/>
    <mergeCell ref="N70:O70"/>
    <mergeCell ref="E71:L71"/>
    <mergeCell ref="N71:O71"/>
    <mergeCell ref="E66:L66"/>
    <mergeCell ref="N66:O66"/>
    <mergeCell ref="E67:L67"/>
    <mergeCell ref="N67:O67"/>
    <mergeCell ref="E68:L68"/>
    <mergeCell ref="N68:O68"/>
    <mergeCell ref="E69:L69"/>
    <mergeCell ref="N75:O75"/>
    <mergeCell ref="E76:L76"/>
    <mergeCell ref="N76:O76"/>
    <mergeCell ref="E77:L77"/>
    <mergeCell ref="N77:O77"/>
    <mergeCell ref="E72:L72"/>
    <mergeCell ref="N72:O72"/>
    <mergeCell ref="E73:L73"/>
    <mergeCell ref="N73:O73"/>
    <mergeCell ref="E74:L74"/>
    <mergeCell ref="N74:O74"/>
    <mergeCell ref="E75:L75"/>
    <mergeCell ref="N81:O81"/>
    <mergeCell ref="E82:L82"/>
    <mergeCell ref="N82:O82"/>
    <mergeCell ref="A85:A86"/>
    <mergeCell ref="B85:B86"/>
    <mergeCell ref="C85:D85"/>
    <mergeCell ref="E85:L86"/>
    <mergeCell ref="M85:O85"/>
    <mergeCell ref="E78:L78"/>
    <mergeCell ref="N78:O78"/>
    <mergeCell ref="E79:L79"/>
    <mergeCell ref="N79:O79"/>
    <mergeCell ref="E80:L80"/>
    <mergeCell ref="N80:O80"/>
    <mergeCell ref="E81:L81"/>
    <mergeCell ref="N89:O89"/>
    <mergeCell ref="E90:L90"/>
    <mergeCell ref="N90:O90"/>
    <mergeCell ref="E91:L91"/>
    <mergeCell ref="N91:O91"/>
    <mergeCell ref="P85:P86"/>
    <mergeCell ref="N86:O86"/>
    <mergeCell ref="E87:L87"/>
    <mergeCell ref="N87:O87"/>
    <mergeCell ref="E88:L88"/>
    <mergeCell ref="N88:O88"/>
    <mergeCell ref="E89:L89"/>
    <mergeCell ref="N95:O95"/>
    <mergeCell ref="E96:L96"/>
    <mergeCell ref="N96:O96"/>
    <mergeCell ref="E97:L97"/>
    <mergeCell ref="N97:O97"/>
    <mergeCell ref="E92:L92"/>
    <mergeCell ref="N92:O92"/>
    <mergeCell ref="E93:L93"/>
    <mergeCell ref="N93:O93"/>
    <mergeCell ref="E94:L94"/>
    <mergeCell ref="N94:O94"/>
    <mergeCell ref="E95:L95"/>
    <mergeCell ref="N101:O101"/>
    <mergeCell ref="E102:L102"/>
    <mergeCell ref="N102:O102"/>
    <mergeCell ref="E103:L103"/>
    <mergeCell ref="N103:O103"/>
    <mergeCell ref="E98:L98"/>
    <mergeCell ref="N98:O98"/>
    <mergeCell ref="E99:L99"/>
    <mergeCell ref="N99:O99"/>
    <mergeCell ref="E100:L100"/>
    <mergeCell ref="N100:O100"/>
    <mergeCell ref="E101:L101"/>
    <mergeCell ref="N107:O107"/>
    <mergeCell ref="E108:L108"/>
    <mergeCell ref="N108:O108"/>
    <mergeCell ref="E109:L109"/>
    <mergeCell ref="N109:O109"/>
    <mergeCell ref="E104:L104"/>
    <mergeCell ref="N104:O104"/>
    <mergeCell ref="E105:L105"/>
    <mergeCell ref="N105:O105"/>
    <mergeCell ref="E106:L106"/>
    <mergeCell ref="N106:O106"/>
    <mergeCell ref="E107:L107"/>
    <mergeCell ref="N113:O113"/>
    <mergeCell ref="N114:O114"/>
    <mergeCell ref="A115:D115"/>
    <mergeCell ref="A116:D116"/>
    <mergeCell ref="A117:B117"/>
    <mergeCell ref="C117:D117"/>
    <mergeCell ref="E117:F117"/>
    <mergeCell ref="E110:L110"/>
    <mergeCell ref="N110:O110"/>
    <mergeCell ref="E111:L111"/>
    <mergeCell ref="N111:O111"/>
    <mergeCell ref="E112:L112"/>
    <mergeCell ref="N112:O112"/>
    <mergeCell ref="E113:L113"/>
    <mergeCell ref="M123:N123"/>
    <mergeCell ref="O123:P123"/>
    <mergeCell ref="A118:B118"/>
    <mergeCell ref="C118:D118"/>
    <mergeCell ref="E118:F118"/>
    <mergeCell ref="A121:D121"/>
    <mergeCell ref="E121:N121"/>
    <mergeCell ref="O121:P122"/>
    <mergeCell ref="A122:B122"/>
    <mergeCell ref="C122:D122"/>
    <mergeCell ref="E122:F122"/>
    <mergeCell ref="G122:H122"/>
    <mergeCell ref="I122:J122"/>
    <mergeCell ref="K122:L122"/>
    <mergeCell ref="M122:N122"/>
    <mergeCell ref="A123:B123"/>
    <mergeCell ref="C123:D123"/>
    <mergeCell ref="E123:F123"/>
    <mergeCell ref="G123:H123"/>
    <mergeCell ref="I123:J123"/>
    <mergeCell ref="K123:L123"/>
  </mergeCells>
  <phoneticPr fontId="1"/>
  <dataValidations count="4">
    <dataValidation type="list" allowBlank="1" showInputMessage="1" showErrorMessage="1" sqref="C9:C42 C87:C113 C46:C82" xr:uid="{00000000-0002-0000-0200-000000000000}">
      <formula1>$C$134:$C$135</formula1>
    </dataValidation>
    <dataValidation type="list" allowBlank="1" showInputMessage="1" showErrorMessage="1" sqref="M9:M42 M87:M113 M46:M82" xr:uid="{00000000-0002-0000-0200-000001000000}">
      <formula1>$D$134:$D$137</formula1>
    </dataValidation>
    <dataValidation type="list" allowBlank="1" showInputMessage="1" showErrorMessage="1" sqref="D9:D42 D87:D113 D46:D82" xr:uid="{00000000-0002-0000-0200-000002000000}">
      <formula1>$B$134:$B$138</formula1>
    </dataValidation>
    <dataValidation type="list" allowBlank="1" showInputMessage="1" showErrorMessage="1" sqref="N87:O113 N9:O42 N46:O82" xr:uid="{00000000-0002-0000-0200-000003000000}">
      <formula1>$G$134:$G$172</formula1>
    </dataValidation>
  </dataValidations>
  <pageMargins left="0.70866141732283472" right="0.70866141732283472" top="0.74803149606299213" bottom="0.74803149606299213" header="0.27559055118110237" footer="0.31496062992125984"/>
  <pageSetup paperSize="9" scale="94" orientation="portrait" r:id="rId1"/>
  <rowBreaks count="2" manualBreakCount="2">
    <brk id="42" max="15" man="1"/>
    <brk id="8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76"/>
  <sheetViews>
    <sheetView view="pageBreakPreview" zoomScale="110" zoomScaleNormal="100" zoomScaleSheetLayoutView="110" workbookViewId="0">
      <selection activeCell="A2" sqref="A2:P2"/>
    </sheetView>
  </sheetViews>
  <sheetFormatPr defaultRowHeight="13.5" x14ac:dyDescent="0.15"/>
  <cols>
    <col min="1" max="1" width="4.125" customWidth="1"/>
    <col min="2" max="2" width="7.125" customWidth="1"/>
    <col min="3" max="15" width="5.625" customWidth="1"/>
    <col min="16" max="16" width="10.625" style="59" customWidth="1"/>
  </cols>
  <sheetData>
    <row r="1" spans="1:20" ht="32.25" customHeight="1" x14ac:dyDescent="0.15"/>
    <row r="2" spans="1:20" ht="39" customHeight="1" thickBot="1" x14ac:dyDescent="0.2">
      <c r="A2" s="523" t="s">
        <v>217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</row>
    <row r="3" spans="1:20" ht="7.5" customHeight="1" x14ac:dyDescent="0.15">
      <c r="A3" s="552" t="s">
        <v>11</v>
      </c>
      <c r="B3" s="553"/>
      <c r="C3" s="556" t="s">
        <v>198</v>
      </c>
      <c r="D3" s="557"/>
      <c r="E3" s="557"/>
      <c r="F3" s="557"/>
      <c r="G3" s="558"/>
      <c r="H3" s="125"/>
      <c r="I3" s="562" t="s">
        <v>194</v>
      </c>
      <c r="J3" s="563"/>
      <c r="K3" s="564"/>
      <c r="L3" s="531"/>
      <c r="M3" s="532"/>
      <c r="N3" s="532"/>
      <c r="O3" s="535" t="s">
        <v>135</v>
      </c>
      <c r="P3" s="536"/>
    </row>
    <row r="4" spans="1:20" ht="7.5" customHeight="1" x14ac:dyDescent="0.15">
      <c r="A4" s="554"/>
      <c r="B4" s="555"/>
      <c r="C4" s="559"/>
      <c r="D4" s="560"/>
      <c r="E4" s="560"/>
      <c r="F4" s="560"/>
      <c r="G4" s="561"/>
      <c r="H4" s="125"/>
      <c r="I4" s="565"/>
      <c r="J4" s="566"/>
      <c r="K4" s="567"/>
      <c r="L4" s="533"/>
      <c r="M4" s="534"/>
      <c r="N4" s="534"/>
      <c r="O4" s="537"/>
      <c r="P4" s="538"/>
    </row>
    <row r="5" spans="1:20" ht="15" customHeight="1" x14ac:dyDescent="0.15">
      <c r="A5" s="568" t="s">
        <v>12</v>
      </c>
      <c r="B5" s="569"/>
      <c r="C5" s="570" t="s">
        <v>199</v>
      </c>
      <c r="D5" s="571"/>
      <c r="E5" s="571"/>
      <c r="F5" s="571"/>
      <c r="G5" s="572"/>
      <c r="H5" s="125"/>
      <c r="I5" s="524" t="s">
        <v>193</v>
      </c>
      <c r="J5" s="525"/>
      <c r="K5" s="526"/>
      <c r="L5" s="527" t="s">
        <v>202</v>
      </c>
      <c r="M5" s="528"/>
      <c r="N5" s="528"/>
      <c r="O5" s="529" t="s">
        <v>135</v>
      </c>
      <c r="P5" s="530"/>
      <c r="Q5" s="1"/>
    </row>
    <row r="6" spans="1:20" ht="15" customHeight="1" thickBot="1" x14ac:dyDescent="0.2">
      <c r="A6" s="539" t="s">
        <v>13</v>
      </c>
      <c r="B6" s="540"/>
      <c r="C6" s="541" t="s">
        <v>200</v>
      </c>
      <c r="D6" s="542"/>
      <c r="E6" s="542"/>
      <c r="F6" s="543" t="s">
        <v>149</v>
      </c>
      <c r="G6" s="544"/>
      <c r="H6" s="125"/>
      <c r="I6" s="545" t="s">
        <v>14</v>
      </c>
      <c r="J6" s="546"/>
      <c r="K6" s="547"/>
      <c r="L6" s="548" t="s">
        <v>203</v>
      </c>
      <c r="M6" s="549"/>
      <c r="N6" s="549"/>
      <c r="O6" s="550" t="s">
        <v>135</v>
      </c>
      <c r="P6" s="551"/>
    </row>
    <row r="7" spans="1:20" ht="14.25" customHeight="1" thickBot="1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1:20" ht="13.5" customHeight="1" thickTop="1" thickBot="1" x14ac:dyDescent="0.2">
      <c r="A8" s="496" t="s">
        <v>0</v>
      </c>
      <c r="B8" s="498" t="s">
        <v>1</v>
      </c>
      <c r="C8" s="500" t="s">
        <v>2</v>
      </c>
      <c r="D8" s="501"/>
      <c r="E8" s="502" t="s">
        <v>4</v>
      </c>
      <c r="F8" s="503"/>
      <c r="G8" s="503"/>
      <c r="H8" s="503"/>
      <c r="I8" s="503"/>
      <c r="J8" s="503"/>
      <c r="K8" s="503"/>
      <c r="L8" s="504"/>
      <c r="M8" s="500" t="s">
        <v>5</v>
      </c>
      <c r="N8" s="508"/>
      <c r="O8" s="501"/>
      <c r="P8" s="484" t="s">
        <v>10</v>
      </c>
      <c r="T8" s="1"/>
    </row>
    <row r="9" spans="1:20" ht="21" customHeight="1" thickBot="1" x14ac:dyDescent="0.2">
      <c r="A9" s="497"/>
      <c r="B9" s="499"/>
      <c r="C9" s="128" t="s">
        <v>146</v>
      </c>
      <c r="D9" s="129" t="s">
        <v>9</v>
      </c>
      <c r="E9" s="505"/>
      <c r="F9" s="506"/>
      <c r="G9" s="506"/>
      <c r="H9" s="506"/>
      <c r="I9" s="506"/>
      <c r="J9" s="506"/>
      <c r="K9" s="506"/>
      <c r="L9" s="507"/>
      <c r="M9" s="130" t="s">
        <v>6</v>
      </c>
      <c r="N9" s="486" t="s">
        <v>7</v>
      </c>
      <c r="O9" s="487"/>
      <c r="P9" s="485"/>
    </row>
    <row r="10" spans="1:20" ht="21" customHeight="1" thickTop="1" x14ac:dyDescent="0.15">
      <c r="A10" s="131">
        <v>4</v>
      </c>
      <c r="B10" s="132"/>
      <c r="C10" s="124"/>
      <c r="D10" s="133" t="s">
        <v>34</v>
      </c>
      <c r="E10" s="573" t="s">
        <v>69</v>
      </c>
      <c r="F10" s="574"/>
      <c r="G10" s="574"/>
      <c r="H10" s="574"/>
      <c r="I10" s="574"/>
      <c r="J10" s="574"/>
      <c r="K10" s="574"/>
      <c r="L10" s="575"/>
      <c r="M10" s="124" t="s">
        <v>30</v>
      </c>
      <c r="N10" s="491" t="s">
        <v>35</v>
      </c>
      <c r="O10" s="492"/>
      <c r="P10" s="134">
        <v>1</v>
      </c>
    </row>
    <row r="11" spans="1:20" ht="21" customHeight="1" x14ac:dyDescent="0.15">
      <c r="A11" s="135"/>
      <c r="B11" s="136"/>
      <c r="C11" s="137"/>
      <c r="D11" s="65" t="s">
        <v>34</v>
      </c>
      <c r="E11" s="473" t="s">
        <v>70</v>
      </c>
      <c r="F11" s="474"/>
      <c r="G11" s="474"/>
      <c r="H11" s="474"/>
      <c r="I11" s="474"/>
      <c r="J11" s="474"/>
      <c r="K11" s="474"/>
      <c r="L11" s="475"/>
      <c r="M11" s="124" t="s">
        <v>30</v>
      </c>
      <c r="N11" s="476" t="s">
        <v>36</v>
      </c>
      <c r="O11" s="477"/>
      <c r="P11" s="138">
        <v>1</v>
      </c>
    </row>
    <row r="12" spans="1:20" ht="21" customHeight="1" x14ac:dyDescent="0.15">
      <c r="A12" s="135"/>
      <c r="B12" s="136"/>
      <c r="C12" s="137"/>
      <c r="D12" s="65" t="s">
        <v>34</v>
      </c>
      <c r="E12" s="473" t="s">
        <v>71</v>
      </c>
      <c r="F12" s="474"/>
      <c r="G12" s="474"/>
      <c r="H12" s="474"/>
      <c r="I12" s="474"/>
      <c r="J12" s="474"/>
      <c r="K12" s="474"/>
      <c r="L12" s="475"/>
      <c r="M12" s="124" t="s">
        <v>26</v>
      </c>
      <c r="N12" s="476"/>
      <c r="O12" s="477"/>
      <c r="P12" s="138">
        <v>1</v>
      </c>
    </row>
    <row r="13" spans="1:20" ht="21" customHeight="1" x14ac:dyDescent="0.15">
      <c r="A13" s="135"/>
      <c r="B13" s="136"/>
      <c r="C13" s="137"/>
      <c r="D13" s="65" t="s">
        <v>34</v>
      </c>
      <c r="E13" s="473" t="s">
        <v>98</v>
      </c>
      <c r="F13" s="474"/>
      <c r="G13" s="474"/>
      <c r="H13" s="474"/>
      <c r="I13" s="474"/>
      <c r="J13" s="474"/>
      <c r="K13" s="474"/>
      <c r="L13" s="475"/>
      <c r="M13" s="124" t="s">
        <v>32</v>
      </c>
      <c r="N13" s="476" t="s">
        <v>95</v>
      </c>
      <c r="O13" s="477"/>
      <c r="P13" s="138">
        <v>1</v>
      </c>
    </row>
    <row r="14" spans="1:20" ht="21" customHeight="1" x14ac:dyDescent="0.15">
      <c r="A14" s="135"/>
      <c r="B14" s="136"/>
      <c r="C14" s="137"/>
      <c r="D14" s="65" t="s">
        <v>151</v>
      </c>
      <c r="E14" s="473" t="s">
        <v>72</v>
      </c>
      <c r="F14" s="474"/>
      <c r="G14" s="474"/>
      <c r="H14" s="474"/>
      <c r="I14" s="474"/>
      <c r="J14" s="474"/>
      <c r="K14" s="474"/>
      <c r="L14" s="475"/>
      <c r="M14" s="124" t="s">
        <v>30</v>
      </c>
      <c r="N14" s="476" t="s">
        <v>36</v>
      </c>
      <c r="O14" s="477"/>
      <c r="P14" s="138">
        <v>1</v>
      </c>
    </row>
    <row r="15" spans="1:20" ht="21" customHeight="1" x14ac:dyDescent="0.15">
      <c r="A15" s="135"/>
      <c r="B15" s="136"/>
      <c r="C15" s="137"/>
      <c r="D15" s="65" t="s">
        <v>165</v>
      </c>
      <c r="E15" s="473" t="s">
        <v>73</v>
      </c>
      <c r="F15" s="474"/>
      <c r="G15" s="474"/>
      <c r="H15" s="474"/>
      <c r="I15" s="474"/>
      <c r="J15" s="474"/>
      <c r="K15" s="474"/>
      <c r="L15" s="475"/>
      <c r="M15" s="124" t="s">
        <v>30</v>
      </c>
      <c r="N15" s="476" t="s">
        <v>38</v>
      </c>
      <c r="O15" s="477"/>
      <c r="P15" s="138">
        <v>1</v>
      </c>
    </row>
    <row r="16" spans="1:20" ht="21" customHeight="1" x14ac:dyDescent="0.15">
      <c r="A16" s="135"/>
      <c r="B16" s="136"/>
      <c r="C16" s="137"/>
      <c r="D16" s="65" t="s">
        <v>151</v>
      </c>
      <c r="E16" s="473" t="s">
        <v>96</v>
      </c>
      <c r="F16" s="474"/>
      <c r="G16" s="474"/>
      <c r="H16" s="474"/>
      <c r="I16" s="474"/>
      <c r="J16" s="474"/>
      <c r="K16" s="474"/>
      <c r="L16" s="475"/>
      <c r="M16" s="124" t="s">
        <v>30</v>
      </c>
      <c r="N16" s="476" t="s">
        <v>36</v>
      </c>
      <c r="O16" s="477"/>
      <c r="P16" s="138">
        <v>1</v>
      </c>
    </row>
    <row r="17" spans="1:16" ht="21" customHeight="1" x14ac:dyDescent="0.15">
      <c r="A17" s="135"/>
      <c r="B17" s="136"/>
      <c r="C17" s="137" t="s">
        <v>21</v>
      </c>
      <c r="D17" s="65"/>
      <c r="E17" s="473" t="s">
        <v>74</v>
      </c>
      <c r="F17" s="474"/>
      <c r="G17" s="474"/>
      <c r="H17" s="474"/>
      <c r="I17" s="474"/>
      <c r="J17" s="474"/>
      <c r="K17" s="474"/>
      <c r="L17" s="475"/>
      <c r="M17" s="124" t="s">
        <v>32</v>
      </c>
      <c r="N17" s="476" t="s">
        <v>42</v>
      </c>
      <c r="O17" s="477"/>
      <c r="P17" s="138">
        <v>2</v>
      </c>
    </row>
    <row r="18" spans="1:16" ht="21" customHeight="1" x14ac:dyDescent="0.15">
      <c r="A18" s="135"/>
      <c r="B18" s="136"/>
      <c r="C18" s="137" t="s">
        <v>22</v>
      </c>
      <c r="D18" s="65"/>
      <c r="E18" s="473" t="s">
        <v>75</v>
      </c>
      <c r="F18" s="474"/>
      <c r="G18" s="474"/>
      <c r="H18" s="474"/>
      <c r="I18" s="474"/>
      <c r="J18" s="474"/>
      <c r="K18" s="474"/>
      <c r="L18" s="475"/>
      <c r="M18" s="124" t="s">
        <v>26</v>
      </c>
      <c r="N18" s="476"/>
      <c r="O18" s="477"/>
      <c r="P18" s="138">
        <v>2</v>
      </c>
    </row>
    <row r="19" spans="1:16" ht="21" customHeight="1" x14ac:dyDescent="0.15">
      <c r="A19" s="135">
        <v>5</v>
      </c>
      <c r="B19" s="136"/>
      <c r="C19" s="137"/>
      <c r="D19" s="65" t="s">
        <v>165</v>
      </c>
      <c r="E19" s="473" t="s">
        <v>76</v>
      </c>
      <c r="F19" s="474"/>
      <c r="G19" s="474"/>
      <c r="H19" s="474"/>
      <c r="I19" s="474"/>
      <c r="J19" s="474"/>
      <c r="K19" s="474"/>
      <c r="L19" s="475"/>
      <c r="M19" s="124" t="s">
        <v>32</v>
      </c>
      <c r="N19" s="476" t="s">
        <v>38</v>
      </c>
      <c r="O19" s="477"/>
      <c r="P19" s="138">
        <v>2</v>
      </c>
    </row>
    <row r="20" spans="1:16" ht="21" customHeight="1" x14ac:dyDescent="0.15">
      <c r="A20" s="135"/>
      <c r="B20" s="136"/>
      <c r="C20" s="137"/>
      <c r="D20" s="65" t="s">
        <v>23</v>
      </c>
      <c r="E20" s="473" t="s">
        <v>99</v>
      </c>
      <c r="F20" s="474"/>
      <c r="G20" s="474"/>
      <c r="H20" s="474"/>
      <c r="I20" s="474"/>
      <c r="J20" s="474"/>
      <c r="K20" s="474"/>
      <c r="L20" s="475"/>
      <c r="M20" s="124" t="s">
        <v>32</v>
      </c>
      <c r="N20" s="476" t="s">
        <v>41</v>
      </c>
      <c r="O20" s="477"/>
      <c r="P20" s="138">
        <v>1</v>
      </c>
    </row>
    <row r="21" spans="1:16" ht="21" customHeight="1" x14ac:dyDescent="0.15">
      <c r="A21" s="135"/>
      <c r="B21" s="136"/>
      <c r="C21" s="137" t="s">
        <v>21</v>
      </c>
      <c r="D21" s="65"/>
      <c r="E21" s="473" t="s">
        <v>74</v>
      </c>
      <c r="F21" s="474"/>
      <c r="G21" s="474"/>
      <c r="H21" s="474"/>
      <c r="I21" s="474"/>
      <c r="J21" s="474"/>
      <c r="K21" s="474"/>
      <c r="L21" s="475"/>
      <c r="M21" s="124" t="s">
        <v>32</v>
      </c>
      <c r="N21" s="476" t="s">
        <v>52</v>
      </c>
      <c r="O21" s="477"/>
      <c r="P21" s="138">
        <v>2</v>
      </c>
    </row>
    <row r="22" spans="1:16" ht="21" customHeight="1" x14ac:dyDescent="0.15">
      <c r="A22" s="135"/>
      <c r="B22" s="136"/>
      <c r="C22" s="137" t="s">
        <v>22</v>
      </c>
      <c r="D22" s="65"/>
      <c r="E22" s="473" t="s">
        <v>75</v>
      </c>
      <c r="F22" s="474"/>
      <c r="G22" s="474"/>
      <c r="H22" s="474"/>
      <c r="I22" s="474"/>
      <c r="J22" s="474"/>
      <c r="K22" s="474"/>
      <c r="L22" s="475"/>
      <c r="M22" s="124" t="s">
        <v>26</v>
      </c>
      <c r="N22" s="476"/>
      <c r="O22" s="477"/>
      <c r="P22" s="138">
        <v>2</v>
      </c>
    </row>
    <row r="23" spans="1:16" ht="21" customHeight="1" x14ac:dyDescent="0.15">
      <c r="A23" s="135"/>
      <c r="B23" s="136"/>
      <c r="C23" s="137"/>
      <c r="D23" s="65" t="s">
        <v>156</v>
      </c>
      <c r="E23" s="473" t="s">
        <v>100</v>
      </c>
      <c r="F23" s="474"/>
      <c r="G23" s="474"/>
      <c r="H23" s="474"/>
      <c r="I23" s="474"/>
      <c r="J23" s="474"/>
      <c r="K23" s="474"/>
      <c r="L23" s="475"/>
      <c r="M23" s="124" t="s">
        <v>32</v>
      </c>
      <c r="N23" s="476" t="s">
        <v>211</v>
      </c>
      <c r="O23" s="477"/>
      <c r="P23" s="138">
        <v>1</v>
      </c>
    </row>
    <row r="24" spans="1:16" ht="21" customHeight="1" x14ac:dyDescent="0.15">
      <c r="A24" s="135"/>
      <c r="B24" s="136"/>
      <c r="C24" s="137"/>
      <c r="D24" s="65" t="s">
        <v>165</v>
      </c>
      <c r="E24" s="473" t="s">
        <v>101</v>
      </c>
      <c r="F24" s="474"/>
      <c r="G24" s="474"/>
      <c r="H24" s="474"/>
      <c r="I24" s="474"/>
      <c r="J24" s="474"/>
      <c r="K24" s="474"/>
      <c r="L24" s="475"/>
      <c r="M24" s="124" t="s">
        <v>32</v>
      </c>
      <c r="N24" s="476" t="s">
        <v>46</v>
      </c>
      <c r="O24" s="477"/>
      <c r="P24" s="138">
        <v>1</v>
      </c>
    </row>
    <row r="25" spans="1:16" ht="21" customHeight="1" x14ac:dyDescent="0.15">
      <c r="A25" s="135">
        <v>6</v>
      </c>
      <c r="B25" s="136"/>
      <c r="C25" s="137"/>
      <c r="D25" s="65" t="s">
        <v>23</v>
      </c>
      <c r="E25" s="473" t="s">
        <v>162</v>
      </c>
      <c r="F25" s="474"/>
      <c r="G25" s="474"/>
      <c r="H25" s="474"/>
      <c r="I25" s="474"/>
      <c r="J25" s="474"/>
      <c r="K25" s="474"/>
      <c r="L25" s="475"/>
      <c r="M25" s="124" t="s">
        <v>32</v>
      </c>
      <c r="N25" s="476" t="s">
        <v>39</v>
      </c>
      <c r="O25" s="477"/>
      <c r="P25" s="138">
        <v>2</v>
      </c>
    </row>
    <row r="26" spans="1:16" ht="21" customHeight="1" x14ac:dyDescent="0.15">
      <c r="A26" s="135"/>
      <c r="B26" s="136"/>
      <c r="C26" s="137" t="s">
        <v>21</v>
      </c>
      <c r="D26" s="65"/>
      <c r="E26" s="473" t="s">
        <v>74</v>
      </c>
      <c r="F26" s="474"/>
      <c r="G26" s="474"/>
      <c r="H26" s="474"/>
      <c r="I26" s="474"/>
      <c r="J26" s="474"/>
      <c r="K26" s="474"/>
      <c r="L26" s="475"/>
      <c r="M26" s="124" t="s">
        <v>32</v>
      </c>
      <c r="N26" s="476" t="s">
        <v>41</v>
      </c>
      <c r="O26" s="477"/>
      <c r="P26" s="138">
        <v>2</v>
      </c>
    </row>
    <row r="27" spans="1:16" ht="21" customHeight="1" x14ac:dyDescent="0.15">
      <c r="A27" s="135"/>
      <c r="B27" s="136"/>
      <c r="C27" s="137" t="s">
        <v>22</v>
      </c>
      <c r="D27" s="65"/>
      <c r="E27" s="473" t="s">
        <v>75</v>
      </c>
      <c r="F27" s="474"/>
      <c r="G27" s="474"/>
      <c r="H27" s="474"/>
      <c r="I27" s="474"/>
      <c r="J27" s="474"/>
      <c r="K27" s="474"/>
      <c r="L27" s="475"/>
      <c r="M27" s="124" t="s">
        <v>26</v>
      </c>
      <c r="N27" s="476"/>
      <c r="O27" s="477"/>
      <c r="P27" s="138">
        <v>2</v>
      </c>
    </row>
    <row r="28" spans="1:16" ht="21" customHeight="1" x14ac:dyDescent="0.15">
      <c r="A28" s="135"/>
      <c r="B28" s="136"/>
      <c r="C28" s="137"/>
      <c r="D28" s="65" t="s">
        <v>165</v>
      </c>
      <c r="E28" s="473" t="s">
        <v>153</v>
      </c>
      <c r="F28" s="474"/>
      <c r="G28" s="474"/>
      <c r="H28" s="474"/>
      <c r="I28" s="474"/>
      <c r="J28" s="474"/>
      <c r="K28" s="474"/>
      <c r="L28" s="475"/>
      <c r="M28" s="124" t="s">
        <v>32</v>
      </c>
      <c r="N28" s="476" t="s">
        <v>55</v>
      </c>
      <c r="O28" s="477"/>
      <c r="P28" s="138">
        <v>1</v>
      </c>
    </row>
    <row r="29" spans="1:16" ht="21" customHeight="1" x14ac:dyDescent="0.15">
      <c r="A29" s="135"/>
      <c r="B29" s="136"/>
      <c r="C29" s="137"/>
      <c r="D29" s="65" t="s">
        <v>34</v>
      </c>
      <c r="E29" s="473" t="s">
        <v>79</v>
      </c>
      <c r="F29" s="474"/>
      <c r="G29" s="474"/>
      <c r="H29" s="474"/>
      <c r="I29" s="474"/>
      <c r="J29" s="474"/>
      <c r="K29" s="474"/>
      <c r="L29" s="475"/>
      <c r="M29" s="124" t="s">
        <v>32</v>
      </c>
      <c r="N29" s="476" t="s">
        <v>39</v>
      </c>
      <c r="O29" s="477"/>
      <c r="P29" s="138">
        <v>2</v>
      </c>
    </row>
    <row r="30" spans="1:16" ht="21" customHeight="1" x14ac:dyDescent="0.15">
      <c r="A30" s="135"/>
      <c r="B30" s="136"/>
      <c r="C30" s="137"/>
      <c r="D30" s="65" t="s">
        <v>165</v>
      </c>
      <c r="E30" s="473" t="s">
        <v>102</v>
      </c>
      <c r="F30" s="474"/>
      <c r="G30" s="474"/>
      <c r="H30" s="474"/>
      <c r="I30" s="474"/>
      <c r="J30" s="474"/>
      <c r="K30" s="474"/>
      <c r="L30" s="475"/>
      <c r="M30" s="124" t="s">
        <v>32</v>
      </c>
      <c r="N30" s="476" t="s">
        <v>195</v>
      </c>
      <c r="O30" s="477"/>
      <c r="P30" s="138">
        <v>1</v>
      </c>
    </row>
    <row r="31" spans="1:16" ht="21" customHeight="1" x14ac:dyDescent="0.15">
      <c r="A31" s="135"/>
      <c r="B31" s="136"/>
      <c r="C31" s="137"/>
      <c r="D31" s="65" t="s">
        <v>156</v>
      </c>
      <c r="E31" s="473" t="s">
        <v>213</v>
      </c>
      <c r="F31" s="474"/>
      <c r="G31" s="474"/>
      <c r="H31" s="474"/>
      <c r="I31" s="474"/>
      <c r="J31" s="474"/>
      <c r="K31" s="474"/>
      <c r="L31" s="475"/>
      <c r="M31" s="124" t="s">
        <v>32</v>
      </c>
      <c r="N31" s="476" t="s">
        <v>49</v>
      </c>
      <c r="O31" s="477"/>
      <c r="P31" s="138">
        <v>1</v>
      </c>
    </row>
    <row r="32" spans="1:16" ht="21" customHeight="1" x14ac:dyDescent="0.15">
      <c r="A32" s="135">
        <v>7</v>
      </c>
      <c r="B32" s="136"/>
      <c r="C32" s="137" t="s">
        <v>21</v>
      </c>
      <c r="D32" s="65"/>
      <c r="E32" s="473" t="s">
        <v>74</v>
      </c>
      <c r="F32" s="474"/>
      <c r="G32" s="474"/>
      <c r="H32" s="474"/>
      <c r="I32" s="474"/>
      <c r="J32" s="474"/>
      <c r="K32" s="474"/>
      <c r="L32" s="475"/>
      <c r="M32" s="124" t="s">
        <v>32</v>
      </c>
      <c r="N32" s="476" t="s">
        <v>42</v>
      </c>
      <c r="O32" s="477"/>
      <c r="P32" s="138">
        <v>2</v>
      </c>
    </row>
    <row r="33" spans="1:16" ht="21" customHeight="1" x14ac:dyDescent="0.15">
      <c r="A33" s="135"/>
      <c r="B33" s="136"/>
      <c r="C33" s="137" t="s">
        <v>22</v>
      </c>
      <c r="D33" s="65"/>
      <c r="E33" s="473" t="s">
        <v>75</v>
      </c>
      <c r="F33" s="474"/>
      <c r="G33" s="474"/>
      <c r="H33" s="474"/>
      <c r="I33" s="474"/>
      <c r="J33" s="474"/>
      <c r="K33" s="474"/>
      <c r="L33" s="475"/>
      <c r="M33" s="124" t="s">
        <v>26</v>
      </c>
      <c r="N33" s="476"/>
      <c r="O33" s="477"/>
      <c r="P33" s="138">
        <v>2</v>
      </c>
    </row>
    <row r="34" spans="1:16" ht="21" customHeight="1" x14ac:dyDescent="0.15">
      <c r="A34" s="135"/>
      <c r="B34" s="136"/>
      <c r="C34" s="137"/>
      <c r="D34" s="65" t="s">
        <v>156</v>
      </c>
      <c r="E34" s="473" t="s">
        <v>216</v>
      </c>
      <c r="F34" s="474"/>
      <c r="G34" s="474"/>
      <c r="H34" s="474"/>
      <c r="I34" s="474"/>
      <c r="J34" s="474"/>
      <c r="K34" s="474"/>
      <c r="L34" s="475"/>
      <c r="M34" s="124" t="s">
        <v>32</v>
      </c>
      <c r="N34" s="476" t="s">
        <v>68</v>
      </c>
      <c r="O34" s="477"/>
      <c r="P34" s="138">
        <v>2</v>
      </c>
    </row>
    <row r="35" spans="1:16" ht="21" customHeight="1" x14ac:dyDescent="0.15">
      <c r="A35" s="135"/>
      <c r="B35" s="136"/>
      <c r="C35" s="137"/>
      <c r="D35" s="65" t="s">
        <v>34</v>
      </c>
      <c r="E35" s="473" t="s">
        <v>106</v>
      </c>
      <c r="F35" s="474"/>
      <c r="G35" s="474"/>
      <c r="H35" s="474"/>
      <c r="I35" s="474"/>
      <c r="J35" s="474"/>
      <c r="K35" s="474"/>
      <c r="L35" s="475"/>
      <c r="M35" s="137" t="s">
        <v>26</v>
      </c>
      <c r="N35" s="476"/>
      <c r="O35" s="477"/>
      <c r="P35" s="138">
        <v>1</v>
      </c>
    </row>
    <row r="36" spans="1:16" ht="21" customHeight="1" x14ac:dyDescent="0.15">
      <c r="A36" s="147"/>
      <c r="B36" s="132"/>
      <c r="C36" s="124"/>
      <c r="D36" s="133" t="s">
        <v>151</v>
      </c>
      <c r="E36" s="473" t="s">
        <v>80</v>
      </c>
      <c r="F36" s="474"/>
      <c r="G36" s="474"/>
      <c r="H36" s="474"/>
      <c r="I36" s="474"/>
      <c r="J36" s="474"/>
      <c r="K36" s="474"/>
      <c r="L36" s="475"/>
      <c r="M36" s="124" t="s">
        <v>30</v>
      </c>
      <c r="N36" s="476" t="s">
        <v>36</v>
      </c>
      <c r="O36" s="477"/>
      <c r="P36" s="134">
        <v>1</v>
      </c>
    </row>
    <row r="37" spans="1:16" ht="21" customHeight="1" x14ac:dyDescent="0.15">
      <c r="A37" s="135"/>
      <c r="B37" s="136"/>
      <c r="C37" s="137"/>
      <c r="D37" s="65" t="s">
        <v>23</v>
      </c>
      <c r="E37" s="473" t="s">
        <v>107</v>
      </c>
      <c r="F37" s="474"/>
      <c r="G37" s="474"/>
      <c r="H37" s="474"/>
      <c r="I37" s="474"/>
      <c r="J37" s="474"/>
      <c r="K37" s="474"/>
      <c r="L37" s="475"/>
      <c r="M37" s="124" t="s">
        <v>32</v>
      </c>
      <c r="N37" s="476" t="s">
        <v>37</v>
      </c>
      <c r="O37" s="477"/>
      <c r="P37" s="138">
        <v>1</v>
      </c>
    </row>
    <row r="38" spans="1:16" ht="21" customHeight="1" x14ac:dyDescent="0.15">
      <c r="A38" s="135">
        <v>8</v>
      </c>
      <c r="B38" s="136"/>
      <c r="C38" s="137"/>
      <c r="D38" s="65" t="s">
        <v>165</v>
      </c>
      <c r="E38" s="473" t="s">
        <v>110</v>
      </c>
      <c r="F38" s="474"/>
      <c r="G38" s="474"/>
      <c r="H38" s="474"/>
      <c r="I38" s="474"/>
      <c r="J38" s="474"/>
      <c r="K38" s="474"/>
      <c r="L38" s="475"/>
      <c r="M38" s="124" t="s">
        <v>32</v>
      </c>
      <c r="N38" s="476" t="s">
        <v>38</v>
      </c>
      <c r="O38" s="477"/>
      <c r="P38" s="138">
        <v>1</v>
      </c>
    </row>
    <row r="39" spans="1:16" ht="21" customHeight="1" x14ac:dyDescent="0.15">
      <c r="A39" s="135"/>
      <c r="B39" s="136"/>
      <c r="C39" s="137"/>
      <c r="D39" s="65" t="s">
        <v>34</v>
      </c>
      <c r="E39" s="473" t="s">
        <v>111</v>
      </c>
      <c r="F39" s="474"/>
      <c r="G39" s="474"/>
      <c r="H39" s="474"/>
      <c r="I39" s="474"/>
      <c r="J39" s="474"/>
      <c r="K39" s="474"/>
      <c r="L39" s="475"/>
      <c r="M39" s="124" t="s">
        <v>26</v>
      </c>
      <c r="N39" s="476"/>
      <c r="O39" s="477"/>
      <c r="P39" s="138">
        <v>2</v>
      </c>
    </row>
    <row r="40" spans="1:16" ht="21" customHeight="1" x14ac:dyDescent="0.15">
      <c r="A40" s="135">
        <v>9</v>
      </c>
      <c r="B40" s="136"/>
      <c r="C40" s="137" t="s">
        <v>21</v>
      </c>
      <c r="D40" s="65"/>
      <c r="E40" s="473" t="s">
        <v>74</v>
      </c>
      <c r="F40" s="474"/>
      <c r="G40" s="474"/>
      <c r="H40" s="474"/>
      <c r="I40" s="474"/>
      <c r="J40" s="474"/>
      <c r="K40" s="474"/>
      <c r="L40" s="475"/>
      <c r="M40" s="124" t="s">
        <v>32</v>
      </c>
      <c r="N40" s="476" t="s">
        <v>52</v>
      </c>
      <c r="O40" s="477"/>
      <c r="P40" s="138">
        <v>2</v>
      </c>
    </row>
    <row r="41" spans="1:16" ht="21" customHeight="1" x14ac:dyDescent="0.15">
      <c r="A41" s="135"/>
      <c r="B41" s="136"/>
      <c r="C41" s="137" t="s">
        <v>22</v>
      </c>
      <c r="D41" s="65"/>
      <c r="E41" s="473" t="s">
        <v>75</v>
      </c>
      <c r="F41" s="474"/>
      <c r="G41" s="474"/>
      <c r="H41" s="474"/>
      <c r="I41" s="474"/>
      <c r="J41" s="474"/>
      <c r="K41" s="474"/>
      <c r="L41" s="475"/>
      <c r="M41" s="124" t="s">
        <v>29</v>
      </c>
      <c r="N41" s="476"/>
      <c r="O41" s="477"/>
      <c r="P41" s="138">
        <v>2</v>
      </c>
    </row>
    <row r="42" spans="1:16" ht="21" customHeight="1" x14ac:dyDescent="0.15">
      <c r="A42" s="135"/>
      <c r="B42" s="136"/>
      <c r="C42" s="137"/>
      <c r="D42" s="65" t="s">
        <v>151</v>
      </c>
      <c r="E42" s="473" t="s">
        <v>112</v>
      </c>
      <c r="F42" s="474"/>
      <c r="G42" s="474"/>
      <c r="H42" s="474"/>
      <c r="I42" s="474"/>
      <c r="J42" s="474"/>
      <c r="K42" s="474"/>
      <c r="L42" s="475"/>
      <c r="M42" s="124" t="s">
        <v>32</v>
      </c>
      <c r="N42" s="476" t="s">
        <v>45</v>
      </c>
      <c r="O42" s="477"/>
      <c r="P42" s="138">
        <v>1</v>
      </c>
    </row>
    <row r="43" spans="1:16" ht="21" customHeight="1" thickBot="1" x14ac:dyDescent="0.2">
      <c r="A43" s="139"/>
      <c r="B43" s="140"/>
      <c r="C43" s="141"/>
      <c r="D43" s="142" t="s">
        <v>23</v>
      </c>
      <c r="E43" s="478" t="s">
        <v>113</v>
      </c>
      <c r="F43" s="479"/>
      <c r="G43" s="479"/>
      <c r="H43" s="479"/>
      <c r="I43" s="479"/>
      <c r="J43" s="479"/>
      <c r="K43" s="479"/>
      <c r="L43" s="480"/>
      <c r="M43" s="141" t="s">
        <v>32</v>
      </c>
      <c r="N43" s="462" t="s">
        <v>62</v>
      </c>
      <c r="O43" s="463"/>
      <c r="P43" s="143">
        <v>1</v>
      </c>
    </row>
    <row r="44" spans="1:16" ht="27.75" customHeight="1" thickTop="1" thickBot="1" x14ac:dyDescent="0.2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5"/>
    </row>
    <row r="45" spans="1:16" ht="13.5" customHeight="1" thickTop="1" thickBot="1" x14ac:dyDescent="0.2">
      <c r="A45" s="496" t="s">
        <v>0</v>
      </c>
      <c r="B45" s="498" t="s">
        <v>1</v>
      </c>
      <c r="C45" s="500" t="s">
        <v>2</v>
      </c>
      <c r="D45" s="501"/>
      <c r="E45" s="502" t="s">
        <v>4</v>
      </c>
      <c r="F45" s="503"/>
      <c r="G45" s="503"/>
      <c r="H45" s="503"/>
      <c r="I45" s="503"/>
      <c r="J45" s="503"/>
      <c r="K45" s="503"/>
      <c r="L45" s="504"/>
      <c r="M45" s="500" t="s">
        <v>5</v>
      </c>
      <c r="N45" s="508"/>
      <c r="O45" s="501"/>
      <c r="P45" s="484" t="s">
        <v>10</v>
      </c>
    </row>
    <row r="46" spans="1:16" ht="21" customHeight="1" thickBot="1" x14ac:dyDescent="0.2">
      <c r="A46" s="497"/>
      <c r="B46" s="499"/>
      <c r="C46" s="128" t="s">
        <v>155</v>
      </c>
      <c r="D46" s="129" t="s">
        <v>9</v>
      </c>
      <c r="E46" s="505"/>
      <c r="F46" s="506"/>
      <c r="G46" s="506"/>
      <c r="H46" s="506"/>
      <c r="I46" s="506"/>
      <c r="J46" s="506"/>
      <c r="K46" s="506"/>
      <c r="L46" s="507"/>
      <c r="M46" s="130" t="s">
        <v>6</v>
      </c>
      <c r="N46" s="486" t="s">
        <v>7</v>
      </c>
      <c r="O46" s="487"/>
      <c r="P46" s="485"/>
    </row>
    <row r="47" spans="1:16" ht="21" customHeight="1" thickTop="1" x14ac:dyDescent="0.15">
      <c r="A47" s="131"/>
      <c r="B47" s="132"/>
      <c r="C47" s="124"/>
      <c r="D47" s="65" t="s">
        <v>165</v>
      </c>
      <c r="E47" s="573" t="s">
        <v>115</v>
      </c>
      <c r="F47" s="574"/>
      <c r="G47" s="574"/>
      <c r="H47" s="574"/>
      <c r="I47" s="574"/>
      <c r="J47" s="574"/>
      <c r="K47" s="574"/>
      <c r="L47" s="575"/>
      <c r="M47" s="124" t="s">
        <v>32</v>
      </c>
      <c r="N47" s="491" t="s">
        <v>46</v>
      </c>
      <c r="O47" s="492"/>
      <c r="P47" s="138">
        <v>1</v>
      </c>
    </row>
    <row r="48" spans="1:16" ht="21" customHeight="1" x14ac:dyDescent="0.15">
      <c r="A48" s="135">
        <v>10</v>
      </c>
      <c r="B48" s="136"/>
      <c r="C48" s="137" t="s">
        <v>21</v>
      </c>
      <c r="D48" s="65"/>
      <c r="E48" s="481" t="s">
        <v>74</v>
      </c>
      <c r="F48" s="482"/>
      <c r="G48" s="482"/>
      <c r="H48" s="482"/>
      <c r="I48" s="482"/>
      <c r="J48" s="482"/>
      <c r="K48" s="482"/>
      <c r="L48" s="483"/>
      <c r="M48" s="124" t="s">
        <v>32</v>
      </c>
      <c r="N48" s="476" t="s">
        <v>52</v>
      </c>
      <c r="O48" s="477"/>
      <c r="P48" s="138">
        <v>2</v>
      </c>
    </row>
    <row r="49" spans="1:16" ht="21" customHeight="1" x14ac:dyDescent="0.15">
      <c r="A49" s="135"/>
      <c r="B49" s="136"/>
      <c r="C49" s="137" t="s">
        <v>22</v>
      </c>
      <c r="D49" s="65"/>
      <c r="E49" s="481" t="s">
        <v>75</v>
      </c>
      <c r="F49" s="482"/>
      <c r="G49" s="482"/>
      <c r="H49" s="482"/>
      <c r="I49" s="482"/>
      <c r="J49" s="482"/>
      <c r="K49" s="482"/>
      <c r="L49" s="483"/>
      <c r="M49" s="124" t="s">
        <v>32</v>
      </c>
      <c r="N49" s="476" t="s">
        <v>38</v>
      </c>
      <c r="O49" s="477"/>
      <c r="P49" s="138">
        <v>2</v>
      </c>
    </row>
    <row r="50" spans="1:16" ht="21" customHeight="1" x14ac:dyDescent="0.15">
      <c r="A50" s="135"/>
      <c r="B50" s="136"/>
      <c r="C50" s="137"/>
      <c r="D50" s="65" t="s">
        <v>165</v>
      </c>
      <c r="E50" s="473" t="s">
        <v>83</v>
      </c>
      <c r="F50" s="474"/>
      <c r="G50" s="474"/>
      <c r="H50" s="474"/>
      <c r="I50" s="474"/>
      <c r="J50" s="474"/>
      <c r="K50" s="474"/>
      <c r="L50" s="475"/>
      <c r="M50" s="124" t="s">
        <v>32</v>
      </c>
      <c r="N50" s="476" t="s">
        <v>57</v>
      </c>
      <c r="O50" s="477"/>
      <c r="P50" s="138">
        <v>1</v>
      </c>
    </row>
    <row r="51" spans="1:16" ht="21" customHeight="1" x14ac:dyDescent="0.15">
      <c r="A51" s="135"/>
      <c r="B51" s="136"/>
      <c r="C51" s="137"/>
      <c r="D51" s="65" t="s">
        <v>23</v>
      </c>
      <c r="E51" s="473" t="s">
        <v>117</v>
      </c>
      <c r="F51" s="474"/>
      <c r="G51" s="474"/>
      <c r="H51" s="474"/>
      <c r="I51" s="474"/>
      <c r="J51" s="474"/>
      <c r="K51" s="474"/>
      <c r="L51" s="475"/>
      <c r="M51" s="124" t="s">
        <v>32</v>
      </c>
      <c r="N51" s="476" t="s">
        <v>47</v>
      </c>
      <c r="O51" s="477"/>
      <c r="P51" s="138">
        <v>1</v>
      </c>
    </row>
    <row r="52" spans="1:16" ht="21" customHeight="1" x14ac:dyDescent="0.15">
      <c r="A52" s="135"/>
      <c r="B52" s="136"/>
      <c r="C52" s="137"/>
      <c r="D52" s="65" t="s">
        <v>23</v>
      </c>
      <c r="E52" s="473" t="s">
        <v>84</v>
      </c>
      <c r="F52" s="474"/>
      <c r="G52" s="474"/>
      <c r="H52" s="474"/>
      <c r="I52" s="474"/>
      <c r="J52" s="474"/>
      <c r="K52" s="474"/>
      <c r="L52" s="475"/>
      <c r="M52" s="124" t="s">
        <v>32</v>
      </c>
      <c r="N52" s="476" t="s">
        <v>39</v>
      </c>
      <c r="O52" s="477"/>
      <c r="P52" s="138">
        <v>2</v>
      </c>
    </row>
    <row r="53" spans="1:16" ht="21" customHeight="1" x14ac:dyDescent="0.15">
      <c r="A53" s="135"/>
      <c r="B53" s="136"/>
      <c r="C53" s="137"/>
      <c r="D53" s="65" t="s">
        <v>34</v>
      </c>
      <c r="E53" s="481" t="s">
        <v>118</v>
      </c>
      <c r="F53" s="482"/>
      <c r="G53" s="482"/>
      <c r="H53" s="482"/>
      <c r="I53" s="482"/>
      <c r="J53" s="482"/>
      <c r="K53" s="482"/>
      <c r="L53" s="483"/>
      <c r="M53" s="124" t="s">
        <v>32</v>
      </c>
      <c r="N53" s="476" t="s">
        <v>63</v>
      </c>
      <c r="O53" s="477"/>
      <c r="P53" s="138">
        <v>1</v>
      </c>
    </row>
    <row r="54" spans="1:16" ht="21" customHeight="1" x14ac:dyDescent="0.15">
      <c r="A54" s="135">
        <v>11</v>
      </c>
      <c r="B54" s="136"/>
      <c r="C54" s="137" t="s">
        <v>21</v>
      </c>
      <c r="D54" s="65"/>
      <c r="E54" s="481" t="s">
        <v>74</v>
      </c>
      <c r="F54" s="482"/>
      <c r="G54" s="482"/>
      <c r="H54" s="482"/>
      <c r="I54" s="482"/>
      <c r="J54" s="482"/>
      <c r="K54" s="482"/>
      <c r="L54" s="483"/>
      <c r="M54" s="124" t="s">
        <v>26</v>
      </c>
      <c r="N54" s="476"/>
      <c r="O54" s="477"/>
      <c r="P54" s="138">
        <v>2</v>
      </c>
    </row>
    <row r="55" spans="1:16" ht="21" customHeight="1" x14ac:dyDescent="0.15">
      <c r="A55" s="135"/>
      <c r="B55" s="136"/>
      <c r="C55" s="137" t="s">
        <v>22</v>
      </c>
      <c r="D55" s="65"/>
      <c r="E55" s="481" t="s">
        <v>75</v>
      </c>
      <c r="F55" s="482"/>
      <c r="G55" s="482"/>
      <c r="H55" s="482"/>
      <c r="I55" s="482"/>
      <c r="J55" s="482"/>
      <c r="K55" s="482"/>
      <c r="L55" s="483"/>
      <c r="M55" s="124" t="s">
        <v>26</v>
      </c>
      <c r="N55" s="476"/>
      <c r="O55" s="477"/>
      <c r="P55" s="138">
        <v>2</v>
      </c>
    </row>
    <row r="56" spans="1:16" ht="21" customHeight="1" x14ac:dyDescent="0.15">
      <c r="A56" s="135"/>
      <c r="B56" s="136"/>
      <c r="C56" s="137"/>
      <c r="D56" s="65" t="s">
        <v>23</v>
      </c>
      <c r="E56" s="481" t="s">
        <v>89</v>
      </c>
      <c r="F56" s="482"/>
      <c r="G56" s="482"/>
      <c r="H56" s="482"/>
      <c r="I56" s="482"/>
      <c r="J56" s="482"/>
      <c r="K56" s="482"/>
      <c r="L56" s="483"/>
      <c r="M56" s="124" t="s">
        <v>32</v>
      </c>
      <c r="N56" s="476" t="s">
        <v>64</v>
      </c>
      <c r="O56" s="477"/>
      <c r="P56" s="138">
        <v>2</v>
      </c>
    </row>
    <row r="57" spans="1:16" ht="21" customHeight="1" x14ac:dyDescent="0.15">
      <c r="A57" s="135"/>
      <c r="B57" s="136"/>
      <c r="C57" s="137"/>
      <c r="D57" s="65" t="s">
        <v>23</v>
      </c>
      <c r="E57" s="481" t="s">
        <v>119</v>
      </c>
      <c r="F57" s="482"/>
      <c r="G57" s="482"/>
      <c r="H57" s="482"/>
      <c r="I57" s="482"/>
      <c r="J57" s="482"/>
      <c r="K57" s="482"/>
      <c r="L57" s="483"/>
      <c r="M57" s="124" t="s">
        <v>26</v>
      </c>
      <c r="N57" s="476"/>
      <c r="O57" s="477"/>
      <c r="P57" s="138">
        <v>1</v>
      </c>
    </row>
    <row r="58" spans="1:16" ht="21" customHeight="1" x14ac:dyDescent="0.15">
      <c r="A58" s="135"/>
      <c r="B58" s="136"/>
      <c r="C58" s="137"/>
      <c r="D58" s="65" t="s">
        <v>165</v>
      </c>
      <c r="E58" s="473" t="s">
        <v>134</v>
      </c>
      <c r="F58" s="474"/>
      <c r="G58" s="474"/>
      <c r="H58" s="474"/>
      <c r="I58" s="474"/>
      <c r="J58" s="474"/>
      <c r="K58" s="474"/>
      <c r="L58" s="475"/>
      <c r="M58" s="124" t="s">
        <v>32</v>
      </c>
      <c r="N58" s="476" t="s">
        <v>60</v>
      </c>
      <c r="O58" s="477"/>
      <c r="P58" s="138">
        <v>2</v>
      </c>
    </row>
    <row r="59" spans="1:16" ht="21" customHeight="1" x14ac:dyDescent="0.15">
      <c r="A59" s="135"/>
      <c r="B59" s="136"/>
      <c r="C59" s="137"/>
      <c r="D59" s="65" t="s">
        <v>165</v>
      </c>
      <c r="E59" s="473" t="s">
        <v>90</v>
      </c>
      <c r="F59" s="474"/>
      <c r="G59" s="474"/>
      <c r="H59" s="474"/>
      <c r="I59" s="474"/>
      <c r="J59" s="474"/>
      <c r="K59" s="474"/>
      <c r="L59" s="475"/>
      <c r="M59" s="124" t="s">
        <v>26</v>
      </c>
      <c r="N59" s="476"/>
      <c r="O59" s="477"/>
      <c r="P59" s="138">
        <v>2</v>
      </c>
    </row>
    <row r="60" spans="1:16" ht="21" customHeight="1" x14ac:dyDescent="0.15">
      <c r="A60" s="135"/>
      <c r="B60" s="136"/>
      <c r="C60" s="137"/>
      <c r="D60" s="65" t="s">
        <v>151</v>
      </c>
      <c r="E60" s="473" t="s">
        <v>120</v>
      </c>
      <c r="F60" s="474"/>
      <c r="G60" s="474"/>
      <c r="H60" s="474"/>
      <c r="I60" s="474"/>
      <c r="J60" s="474"/>
      <c r="K60" s="474"/>
      <c r="L60" s="475"/>
      <c r="M60" s="124" t="s">
        <v>30</v>
      </c>
      <c r="N60" s="476" t="s">
        <v>35</v>
      </c>
      <c r="O60" s="477"/>
      <c r="P60" s="138">
        <v>1</v>
      </c>
    </row>
    <row r="61" spans="1:16" ht="21" customHeight="1" x14ac:dyDescent="0.15">
      <c r="A61" s="135">
        <v>12</v>
      </c>
      <c r="B61" s="136"/>
      <c r="C61" s="137"/>
      <c r="D61" s="168" t="s">
        <v>151</v>
      </c>
      <c r="E61" s="473" t="s">
        <v>91</v>
      </c>
      <c r="F61" s="474"/>
      <c r="G61" s="474"/>
      <c r="H61" s="474"/>
      <c r="I61" s="474"/>
      <c r="J61" s="474"/>
      <c r="K61" s="474"/>
      <c r="L61" s="475"/>
      <c r="M61" s="137" t="s">
        <v>30</v>
      </c>
      <c r="N61" s="476" t="s">
        <v>36</v>
      </c>
      <c r="O61" s="477"/>
      <c r="P61" s="138">
        <v>1</v>
      </c>
    </row>
    <row r="62" spans="1:16" ht="21" customHeight="1" x14ac:dyDescent="0.15">
      <c r="A62" s="135"/>
      <c r="B62" s="136"/>
      <c r="C62" s="137"/>
      <c r="D62" s="133" t="s">
        <v>34</v>
      </c>
      <c r="E62" s="473" t="s">
        <v>121</v>
      </c>
      <c r="F62" s="474"/>
      <c r="G62" s="474"/>
      <c r="H62" s="474"/>
      <c r="I62" s="474"/>
      <c r="J62" s="474"/>
      <c r="K62" s="474"/>
      <c r="L62" s="475"/>
      <c r="M62" s="124" t="s">
        <v>32</v>
      </c>
      <c r="N62" s="476" t="s">
        <v>58</v>
      </c>
      <c r="O62" s="477"/>
      <c r="P62" s="134">
        <v>1</v>
      </c>
    </row>
    <row r="63" spans="1:16" ht="21" customHeight="1" x14ac:dyDescent="0.15">
      <c r="A63" s="135"/>
      <c r="B63" s="136"/>
      <c r="C63" s="137"/>
      <c r="D63" s="65" t="s">
        <v>34</v>
      </c>
      <c r="E63" s="473" t="s">
        <v>215</v>
      </c>
      <c r="F63" s="474"/>
      <c r="G63" s="474"/>
      <c r="H63" s="474"/>
      <c r="I63" s="474"/>
      <c r="J63" s="474"/>
      <c r="K63" s="474"/>
      <c r="L63" s="475"/>
      <c r="M63" s="124" t="s">
        <v>32</v>
      </c>
      <c r="N63" s="476" t="s">
        <v>68</v>
      </c>
      <c r="O63" s="477"/>
      <c r="P63" s="138">
        <v>1</v>
      </c>
    </row>
    <row r="64" spans="1:16" ht="21" customHeight="1" x14ac:dyDescent="0.15">
      <c r="A64" s="135"/>
      <c r="B64" s="136"/>
      <c r="C64" s="137"/>
      <c r="D64" s="65" t="s">
        <v>34</v>
      </c>
      <c r="E64" s="473" t="s">
        <v>123</v>
      </c>
      <c r="F64" s="474"/>
      <c r="G64" s="474"/>
      <c r="H64" s="474"/>
      <c r="I64" s="474"/>
      <c r="J64" s="474"/>
      <c r="K64" s="474"/>
      <c r="L64" s="475"/>
      <c r="M64" s="124" t="s">
        <v>30</v>
      </c>
      <c r="N64" s="476" t="s">
        <v>36</v>
      </c>
      <c r="O64" s="477"/>
      <c r="P64" s="138">
        <v>1</v>
      </c>
    </row>
    <row r="65" spans="1:16" ht="21" customHeight="1" x14ac:dyDescent="0.15">
      <c r="A65" s="135">
        <v>1</v>
      </c>
      <c r="B65" s="136"/>
      <c r="C65" s="137" t="s">
        <v>21</v>
      </c>
      <c r="D65" s="65"/>
      <c r="E65" s="473" t="s">
        <v>74</v>
      </c>
      <c r="F65" s="474"/>
      <c r="G65" s="474"/>
      <c r="H65" s="474"/>
      <c r="I65" s="474"/>
      <c r="J65" s="474"/>
      <c r="K65" s="474"/>
      <c r="L65" s="475"/>
      <c r="M65" s="124" t="s">
        <v>32</v>
      </c>
      <c r="N65" s="476" t="s">
        <v>41</v>
      </c>
      <c r="O65" s="477"/>
      <c r="P65" s="138">
        <v>2</v>
      </c>
    </row>
    <row r="66" spans="1:16" ht="21" customHeight="1" x14ac:dyDescent="0.15">
      <c r="A66" s="135"/>
      <c r="B66" s="136"/>
      <c r="C66" s="137" t="s">
        <v>22</v>
      </c>
      <c r="D66" s="65"/>
      <c r="E66" s="473" t="s">
        <v>75</v>
      </c>
      <c r="F66" s="474"/>
      <c r="G66" s="474"/>
      <c r="H66" s="474"/>
      <c r="I66" s="474"/>
      <c r="J66" s="474"/>
      <c r="K66" s="474"/>
      <c r="L66" s="475"/>
      <c r="M66" s="137" t="s">
        <v>26</v>
      </c>
      <c r="N66" s="476"/>
      <c r="O66" s="477"/>
      <c r="P66" s="138">
        <v>2</v>
      </c>
    </row>
    <row r="67" spans="1:16" ht="21" customHeight="1" x14ac:dyDescent="0.15">
      <c r="A67" s="147"/>
      <c r="B67" s="132"/>
      <c r="C67" s="124"/>
      <c r="D67" s="65" t="s">
        <v>151</v>
      </c>
      <c r="E67" s="473" t="s">
        <v>126</v>
      </c>
      <c r="F67" s="474"/>
      <c r="G67" s="474"/>
      <c r="H67" s="474"/>
      <c r="I67" s="474"/>
      <c r="J67" s="474"/>
      <c r="K67" s="474"/>
      <c r="L67" s="475"/>
      <c r="M67" s="124" t="s">
        <v>26</v>
      </c>
      <c r="N67" s="476"/>
      <c r="O67" s="477"/>
      <c r="P67" s="138">
        <v>1</v>
      </c>
    </row>
    <row r="68" spans="1:16" ht="21" customHeight="1" x14ac:dyDescent="0.15">
      <c r="A68" s="135"/>
      <c r="B68" s="136"/>
      <c r="C68" s="137"/>
      <c r="D68" s="65" t="s">
        <v>34</v>
      </c>
      <c r="E68" s="473" t="s">
        <v>127</v>
      </c>
      <c r="F68" s="474"/>
      <c r="G68" s="474"/>
      <c r="H68" s="474"/>
      <c r="I68" s="474"/>
      <c r="J68" s="474"/>
      <c r="K68" s="474"/>
      <c r="L68" s="475"/>
      <c r="M68" s="124" t="s">
        <v>32</v>
      </c>
      <c r="N68" s="476" t="s">
        <v>37</v>
      </c>
      <c r="O68" s="477"/>
      <c r="P68" s="138">
        <v>1</v>
      </c>
    </row>
    <row r="69" spans="1:16" ht="21" customHeight="1" x14ac:dyDescent="0.15">
      <c r="A69" s="135"/>
      <c r="B69" s="136"/>
      <c r="C69" s="137"/>
      <c r="D69" s="65" t="s">
        <v>34</v>
      </c>
      <c r="E69" s="473" t="s">
        <v>128</v>
      </c>
      <c r="F69" s="474"/>
      <c r="G69" s="474"/>
      <c r="H69" s="474"/>
      <c r="I69" s="474"/>
      <c r="J69" s="474"/>
      <c r="K69" s="474"/>
      <c r="L69" s="475"/>
      <c r="M69" s="124" t="s">
        <v>26</v>
      </c>
      <c r="N69" s="476"/>
      <c r="O69" s="477"/>
      <c r="P69" s="138">
        <v>1</v>
      </c>
    </row>
    <row r="70" spans="1:16" ht="21" customHeight="1" x14ac:dyDescent="0.15">
      <c r="A70" s="135"/>
      <c r="B70" s="136"/>
      <c r="C70" s="137"/>
      <c r="D70" s="65" t="s">
        <v>23</v>
      </c>
      <c r="E70" s="473" t="s">
        <v>129</v>
      </c>
      <c r="F70" s="474"/>
      <c r="G70" s="474"/>
      <c r="H70" s="474"/>
      <c r="I70" s="474"/>
      <c r="J70" s="474"/>
      <c r="K70" s="474"/>
      <c r="L70" s="475"/>
      <c r="M70" s="124" t="s">
        <v>32</v>
      </c>
      <c r="N70" s="476" t="s">
        <v>62</v>
      </c>
      <c r="O70" s="477"/>
      <c r="P70" s="138">
        <v>1</v>
      </c>
    </row>
    <row r="71" spans="1:16" ht="21" customHeight="1" x14ac:dyDescent="0.15">
      <c r="A71" s="135">
        <v>2</v>
      </c>
      <c r="B71" s="136"/>
      <c r="C71" s="137"/>
      <c r="D71" s="65" t="s">
        <v>34</v>
      </c>
      <c r="E71" s="473" t="s">
        <v>93</v>
      </c>
      <c r="F71" s="474"/>
      <c r="G71" s="474"/>
      <c r="H71" s="474"/>
      <c r="I71" s="474"/>
      <c r="J71" s="474"/>
      <c r="K71" s="474"/>
      <c r="L71" s="475"/>
      <c r="M71" s="124" t="s">
        <v>30</v>
      </c>
      <c r="N71" s="476" t="s">
        <v>36</v>
      </c>
      <c r="O71" s="477"/>
      <c r="P71" s="138">
        <v>1</v>
      </c>
    </row>
    <row r="72" spans="1:16" ht="21" customHeight="1" x14ac:dyDescent="0.15">
      <c r="A72" s="135"/>
      <c r="B72" s="136"/>
      <c r="C72" s="137"/>
      <c r="D72" s="65" t="s">
        <v>156</v>
      </c>
      <c r="E72" s="473" t="s">
        <v>130</v>
      </c>
      <c r="F72" s="474"/>
      <c r="G72" s="474"/>
      <c r="H72" s="474"/>
      <c r="I72" s="474"/>
      <c r="J72" s="474"/>
      <c r="K72" s="474"/>
      <c r="L72" s="475"/>
      <c r="M72" s="124" t="s">
        <v>30</v>
      </c>
      <c r="N72" s="476" t="s">
        <v>36</v>
      </c>
      <c r="O72" s="477"/>
      <c r="P72" s="138">
        <v>1</v>
      </c>
    </row>
    <row r="73" spans="1:16" ht="21" customHeight="1" x14ac:dyDescent="0.15">
      <c r="A73" s="135"/>
      <c r="B73" s="136"/>
      <c r="C73" s="137"/>
      <c r="D73" s="65" t="s">
        <v>151</v>
      </c>
      <c r="E73" s="473" t="s">
        <v>94</v>
      </c>
      <c r="F73" s="474"/>
      <c r="G73" s="474"/>
      <c r="H73" s="474"/>
      <c r="I73" s="474"/>
      <c r="J73" s="474"/>
      <c r="K73" s="474"/>
      <c r="L73" s="475"/>
      <c r="M73" s="124" t="s">
        <v>26</v>
      </c>
      <c r="N73" s="476"/>
      <c r="O73" s="477"/>
      <c r="P73" s="138">
        <v>1</v>
      </c>
    </row>
    <row r="74" spans="1:16" ht="21" customHeight="1" x14ac:dyDescent="0.15">
      <c r="A74" s="135"/>
      <c r="B74" s="136"/>
      <c r="C74" s="137"/>
      <c r="D74" s="65" t="s">
        <v>165</v>
      </c>
      <c r="E74" s="473" t="s">
        <v>132</v>
      </c>
      <c r="F74" s="474"/>
      <c r="G74" s="474"/>
      <c r="H74" s="474"/>
      <c r="I74" s="474"/>
      <c r="J74" s="474"/>
      <c r="K74" s="474"/>
      <c r="L74" s="475"/>
      <c r="M74" s="124" t="s">
        <v>26</v>
      </c>
      <c r="N74" s="476"/>
      <c r="O74" s="477"/>
      <c r="P74" s="138">
        <v>2</v>
      </c>
    </row>
    <row r="75" spans="1:16" ht="21" customHeight="1" x14ac:dyDescent="0.15">
      <c r="A75" s="135"/>
      <c r="B75" s="136"/>
      <c r="C75" s="137"/>
      <c r="D75" s="65" t="s">
        <v>34</v>
      </c>
      <c r="E75" s="473" t="s">
        <v>133</v>
      </c>
      <c r="F75" s="474"/>
      <c r="G75" s="474"/>
      <c r="H75" s="474"/>
      <c r="I75" s="474"/>
      <c r="J75" s="474"/>
      <c r="K75" s="474"/>
      <c r="L75" s="475"/>
      <c r="M75" s="124" t="s">
        <v>32</v>
      </c>
      <c r="N75" s="476" t="s">
        <v>41</v>
      </c>
      <c r="O75" s="477"/>
      <c r="P75" s="138">
        <v>2</v>
      </c>
    </row>
    <row r="76" spans="1:16" ht="21" customHeight="1" x14ac:dyDescent="0.15">
      <c r="A76" s="135"/>
      <c r="B76" s="136"/>
      <c r="C76" s="137"/>
      <c r="D76" s="65"/>
      <c r="E76" s="473"/>
      <c r="F76" s="474"/>
      <c r="G76" s="474"/>
      <c r="H76" s="474"/>
      <c r="I76" s="474"/>
      <c r="J76" s="474"/>
      <c r="K76" s="474"/>
      <c r="L76" s="475"/>
      <c r="M76" s="124"/>
      <c r="N76" s="476"/>
      <c r="O76" s="477"/>
      <c r="P76" s="138"/>
    </row>
    <row r="77" spans="1:16" ht="21" customHeight="1" x14ac:dyDescent="0.15">
      <c r="A77" s="135"/>
      <c r="B77" s="136"/>
      <c r="C77" s="137"/>
      <c r="D77" s="65"/>
      <c r="E77" s="473"/>
      <c r="F77" s="474"/>
      <c r="G77" s="474"/>
      <c r="H77" s="474"/>
      <c r="I77" s="474"/>
      <c r="J77" s="474"/>
      <c r="K77" s="474"/>
      <c r="L77" s="475"/>
      <c r="M77" s="124"/>
      <c r="N77" s="476"/>
      <c r="O77" s="477"/>
      <c r="P77" s="138"/>
    </row>
    <row r="78" spans="1:16" ht="21" customHeight="1" x14ac:dyDescent="0.15">
      <c r="A78" s="135"/>
      <c r="B78" s="136"/>
      <c r="C78" s="137"/>
      <c r="D78" s="65"/>
      <c r="E78" s="473"/>
      <c r="F78" s="474"/>
      <c r="G78" s="474"/>
      <c r="H78" s="474"/>
      <c r="I78" s="474"/>
      <c r="J78" s="474"/>
      <c r="K78" s="474"/>
      <c r="L78" s="475"/>
      <c r="M78" s="124"/>
      <c r="N78" s="476"/>
      <c r="O78" s="477"/>
      <c r="P78" s="138"/>
    </row>
    <row r="79" spans="1:16" ht="21" customHeight="1" x14ac:dyDescent="0.15">
      <c r="A79" s="135"/>
      <c r="B79" s="136"/>
      <c r="C79" s="137"/>
      <c r="D79" s="65"/>
      <c r="E79" s="473"/>
      <c r="F79" s="474"/>
      <c r="G79" s="474"/>
      <c r="H79" s="474"/>
      <c r="I79" s="474"/>
      <c r="J79" s="474"/>
      <c r="K79" s="474"/>
      <c r="L79" s="475"/>
      <c r="M79" s="124"/>
      <c r="N79" s="476"/>
      <c r="O79" s="477"/>
      <c r="P79" s="138"/>
    </row>
    <row r="80" spans="1:16" ht="21" customHeight="1" x14ac:dyDescent="0.15">
      <c r="A80" s="135"/>
      <c r="B80" s="136"/>
      <c r="C80" s="137"/>
      <c r="D80" s="65"/>
      <c r="E80" s="473"/>
      <c r="F80" s="474"/>
      <c r="G80" s="474"/>
      <c r="H80" s="474"/>
      <c r="I80" s="474"/>
      <c r="J80" s="474"/>
      <c r="K80" s="474"/>
      <c r="L80" s="475"/>
      <c r="M80" s="124"/>
      <c r="N80" s="476"/>
      <c r="O80" s="477"/>
      <c r="P80" s="138"/>
    </row>
    <row r="81" spans="1:16" ht="21" customHeight="1" x14ac:dyDescent="0.15">
      <c r="A81" s="135"/>
      <c r="B81" s="136"/>
      <c r="C81" s="137"/>
      <c r="D81" s="65"/>
      <c r="E81" s="473"/>
      <c r="F81" s="474"/>
      <c r="G81" s="474"/>
      <c r="H81" s="474"/>
      <c r="I81" s="474"/>
      <c r="J81" s="474"/>
      <c r="K81" s="474"/>
      <c r="L81" s="475"/>
      <c r="M81" s="124"/>
      <c r="N81" s="476"/>
      <c r="O81" s="477"/>
      <c r="P81" s="138"/>
    </row>
    <row r="82" spans="1:16" ht="21" customHeight="1" x14ac:dyDescent="0.15">
      <c r="A82" s="135"/>
      <c r="B82" s="136"/>
      <c r="C82" s="137"/>
      <c r="D82" s="65"/>
      <c r="E82" s="473"/>
      <c r="F82" s="474"/>
      <c r="G82" s="474"/>
      <c r="H82" s="474"/>
      <c r="I82" s="474"/>
      <c r="J82" s="474"/>
      <c r="K82" s="474"/>
      <c r="L82" s="475"/>
      <c r="M82" s="124"/>
      <c r="N82" s="476"/>
      <c r="O82" s="477"/>
      <c r="P82" s="138"/>
    </row>
    <row r="83" spans="1:16" ht="21" customHeight="1" thickBot="1" x14ac:dyDescent="0.2">
      <c r="A83" s="139"/>
      <c r="B83" s="140"/>
      <c r="C83" s="141"/>
      <c r="D83" s="142"/>
      <c r="E83" s="478"/>
      <c r="F83" s="479"/>
      <c r="G83" s="479"/>
      <c r="H83" s="479"/>
      <c r="I83" s="479"/>
      <c r="J83" s="479"/>
      <c r="K83" s="479"/>
      <c r="L83" s="480"/>
      <c r="M83" s="141"/>
      <c r="N83" s="462"/>
      <c r="O83" s="463"/>
      <c r="P83" s="143"/>
    </row>
    <row r="84" spans="1:16" ht="27.75" customHeight="1" thickTop="1" x14ac:dyDescent="0.15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5"/>
    </row>
    <row r="85" spans="1:16" ht="27.75" customHeight="1" thickBot="1" x14ac:dyDescent="0.2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5"/>
    </row>
    <row r="86" spans="1:16" ht="15" thickTop="1" thickBot="1" x14ac:dyDescent="0.2">
      <c r="A86" s="496" t="s">
        <v>0</v>
      </c>
      <c r="B86" s="498" t="s">
        <v>1</v>
      </c>
      <c r="C86" s="500" t="s">
        <v>2</v>
      </c>
      <c r="D86" s="501"/>
      <c r="E86" s="502" t="s">
        <v>4</v>
      </c>
      <c r="F86" s="503"/>
      <c r="G86" s="503"/>
      <c r="H86" s="503"/>
      <c r="I86" s="503"/>
      <c r="J86" s="503"/>
      <c r="K86" s="503"/>
      <c r="L86" s="504"/>
      <c r="M86" s="500" t="s">
        <v>5</v>
      </c>
      <c r="N86" s="508"/>
      <c r="O86" s="501"/>
      <c r="P86" s="484" t="s">
        <v>10</v>
      </c>
    </row>
    <row r="87" spans="1:16" ht="25.5" customHeight="1" thickBot="1" x14ac:dyDescent="0.2">
      <c r="A87" s="497"/>
      <c r="B87" s="499"/>
      <c r="C87" s="128" t="s">
        <v>155</v>
      </c>
      <c r="D87" s="129" t="s">
        <v>9</v>
      </c>
      <c r="E87" s="505"/>
      <c r="F87" s="506"/>
      <c r="G87" s="506"/>
      <c r="H87" s="506"/>
      <c r="I87" s="506"/>
      <c r="J87" s="506"/>
      <c r="K87" s="506"/>
      <c r="L87" s="507"/>
      <c r="M87" s="130" t="s">
        <v>6</v>
      </c>
      <c r="N87" s="486" t="s">
        <v>7</v>
      </c>
      <c r="O87" s="487"/>
      <c r="P87" s="485"/>
    </row>
    <row r="88" spans="1:16" ht="21" customHeight="1" thickTop="1" x14ac:dyDescent="0.15">
      <c r="A88" s="147"/>
      <c r="B88" s="132"/>
      <c r="C88" s="124"/>
      <c r="D88" s="133"/>
      <c r="E88" s="573"/>
      <c r="F88" s="574"/>
      <c r="G88" s="574"/>
      <c r="H88" s="574"/>
      <c r="I88" s="574"/>
      <c r="J88" s="574"/>
      <c r="K88" s="574"/>
      <c r="L88" s="575"/>
      <c r="M88" s="124"/>
      <c r="N88" s="491"/>
      <c r="O88" s="492"/>
      <c r="P88" s="134"/>
    </row>
    <row r="89" spans="1:16" ht="21" customHeight="1" x14ac:dyDescent="0.15">
      <c r="A89" s="135"/>
      <c r="B89" s="136"/>
      <c r="C89" s="137"/>
      <c r="D89" s="65"/>
      <c r="E89" s="473"/>
      <c r="F89" s="474"/>
      <c r="G89" s="474"/>
      <c r="H89" s="474"/>
      <c r="I89" s="474"/>
      <c r="J89" s="474"/>
      <c r="K89" s="474"/>
      <c r="L89" s="475"/>
      <c r="M89" s="124"/>
      <c r="N89" s="476"/>
      <c r="O89" s="477"/>
      <c r="P89" s="138"/>
    </row>
    <row r="90" spans="1:16" ht="21" customHeight="1" x14ac:dyDescent="0.15">
      <c r="A90" s="135"/>
      <c r="B90" s="136"/>
      <c r="C90" s="137"/>
      <c r="D90" s="65"/>
      <c r="E90" s="473"/>
      <c r="F90" s="474"/>
      <c r="G90" s="474"/>
      <c r="H90" s="474"/>
      <c r="I90" s="474"/>
      <c r="J90" s="474"/>
      <c r="K90" s="474"/>
      <c r="L90" s="475"/>
      <c r="M90" s="124"/>
      <c r="N90" s="476"/>
      <c r="O90" s="477"/>
      <c r="P90" s="138"/>
    </row>
    <row r="91" spans="1:16" ht="21" customHeight="1" x14ac:dyDescent="0.15">
      <c r="A91" s="135"/>
      <c r="B91" s="136"/>
      <c r="C91" s="137"/>
      <c r="D91" s="65"/>
      <c r="E91" s="473"/>
      <c r="F91" s="474"/>
      <c r="G91" s="474"/>
      <c r="H91" s="474"/>
      <c r="I91" s="474"/>
      <c r="J91" s="474"/>
      <c r="K91" s="474"/>
      <c r="L91" s="475"/>
      <c r="M91" s="124"/>
      <c r="N91" s="476"/>
      <c r="O91" s="477"/>
      <c r="P91" s="138"/>
    </row>
    <row r="92" spans="1:16" ht="21" customHeight="1" x14ac:dyDescent="0.15">
      <c r="A92" s="135"/>
      <c r="B92" s="136"/>
      <c r="C92" s="137"/>
      <c r="D92" s="65"/>
      <c r="E92" s="473"/>
      <c r="F92" s="474"/>
      <c r="G92" s="474"/>
      <c r="H92" s="474"/>
      <c r="I92" s="474"/>
      <c r="J92" s="474"/>
      <c r="K92" s="474"/>
      <c r="L92" s="475"/>
      <c r="M92" s="124"/>
      <c r="N92" s="476"/>
      <c r="O92" s="477"/>
      <c r="P92" s="138"/>
    </row>
    <row r="93" spans="1:16" ht="21" customHeight="1" x14ac:dyDescent="0.15">
      <c r="A93" s="135"/>
      <c r="B93" s="136"/>
      <c r="C93" s="137"/>
      <c r="D93" s="65"/>
      <c r="E93" s="473"/>
      <c r="F93" s="474"/>
      <c r="G93" s="474"/>
      <c r="H93" s="474"/>
      <c r="I93" s="474"/>
      <c r="J93" s="474"/>
      <c r="K93" s="474"/>
      <c r="L93" s="475"/>
      <c r="M93" s="124"/>
      <c r="N93" s="476"/>
      <c r="O93" s="477"/>
      <c r="P93" s="138"/>
    </row>
    <row r="94" spans="1:16" ht="21" customHeight="1" x14ac:dyDescent="0.15">
      <c r="A94" s="135"/>
      <c r="B94" s="136"/>
      <c r="C94" s="137"/>
      <c r="D94" s="65"/>
      <c r="E94" s="473"/>
      <c r="F94" s="474"/>
      <c r="G94" s="474"/>
      <c r="H94" s="474"/>
      <c r="I94" s="474"/>
      <c r="J94" s="474"/>
      <c r="K94" s="474"/>
      <c r="L94" s="475"/>
      <c r="M94" s="124"/>
      <c r="N94" s="476"/>
      <c r="O94" s="477"/>
      <c r="P94" s="138"/>
    </row>
    <row r="95" spans="1:16" ht="21" customHeight="1" x14ac:dyDescent="0.15">
      <c r="A95" s="135"/>
      <c r="B95" s="136"/>
      <c r="C95" s="137"/>
      <c r="D95" s="65"/>
      <c r="E95" s="473"/>
      <c r="F95" s="474"/>
      <c r="G95" s="474"/>
      <c r="H95" s="474"/>
      <c r="I95" s="474"/>
      <c r="J95" s="474"/>
      <c r="K95" s="474"/>
      <c r="L95" s="475"/>
      <c r="M95" s="124"/>
      <c r="N95" s="476"/>
      <c r="O95" s="477"/>
      <c r="P95" s="138"/>
    </row>
    <row r="96" spans="1:16" ht="21" customHeight="1" x14ac:dyDescent="0.15">
      <c r="A96" s="135"/>
      <c r="B96" s="136"/>
      <c r="C96" s="137"/>
      <c r="D96" s="65"/>
      <c r="E96" s="473"/>
      <c r="F96" s="474"/>
      <c r="G96" s="474"/>
      <c r="H96" s="474"/>
      <c r="I96" s="474"/>
      <c r="J96" s="474"/>
      <c r="K96" s="474"/>
      <c r="L96" s="475"/>
      <c r="M96" s="124"/>
      <c r="N96" s="476"/>
      <c r="O96" s="477"/>
      <c r="P96" s="138"/>
    </row>
    <row r="97" spans="1:16" ht="21" customHeight="1" x14ac:dyDescent="0.15">
      <c r="A97" s="135"/>
      <c r="B97" s="136"/>
      <c r="C97" s="137"/>
      <c r="D97" s="65"/>
      <c r="E97" s="473"/>
      <c r="F97" s="474"/>
      <c r="G97" s="474"/>
      <c r="H97" s="474"/>
      <c r="I97" s="474"/>
      <c r="J97" s="474"/>
      <c r="K97" s="474"/>
      <c r="L97" s="475"/>
      <c r="M97" s="124"/>
      <c r="N97" s="476"/>
      <c r="O97" s="477"/>
      <c r="P97" s="138"/>
    </row>
    <row r="98" spans="1:16" ht="21" customHeight="1" x14ac:dyDescent="0.15">
      <c r="A98" s="135"/>
      <c r="B98" s="136"/>
      <c r="C98" s="137"/>
      <c r="D98" s="65"/>
      <c r="E98" s="473"/>
      <c r="F98" s="474"/>
      <c r="G98" s="474"/>
      <c r="H98" s="474"/>
      <c r="I98" s="474"/>
      <c r="J98" s="474"/>
      <c r="K98" s="474"/>
      <c r="L98" s="475"/>
      <c r="M98" s="124"/>
      <c r="N98" s="476"/>
      <c r="O98" s="477"/>
      <c r="P98" s="138"/>
    </row>
    <row r="99" spans="1:16" ht="21" customHeight="1" x14ac:dyDescent="0.15">
      <c r="A99" s="135"/>
      <c r="B99" s="136"/>
      <c r="C99" s="137"/>
      <c r="D99" s="65"/>
      <c r="E99" s="473"/>
      <c r="F99" s="474"/>
      <c r="G99" s="474"/>
      <c r="H99" s="474"/>
      <c r="I99" s="474"/>
      <c r="J99" s="474"/>
      <c r="K99" s="474"/>
      <c r="L99" s="475"/>
      <c r="M99" s="124"/>
      <c r="N99" s="476"/>
      <c r="O99" s="477"/>
      <c r="P99" s="138"/>
    </row>
    <row r="100" spans="1:16" ht="21" customHeight="1" x14ac:dyDescent="0.15">
      <c r="A100" s="135"/>
      <c r="B100" s="136"/>
      <c r="C100" s="137"/>
      <c r="D100" s="65"/>
      <c r="E100" s="473"/>
      <c r="F100" s="474"/>
      <c r="G100" s="474"/>
      <c r="H100" s="474"/>
      <c r="I100" s="474"/>
      <c r="J100" s="474"/>
      <c r="K100" s="474"/>
      <c r="L100" s="475"/>
      <c r="M100" s="124"/>
      <c r="N100" s="476"/>
      <c r="O100" s="477"/>
      <c r="P100" s="138"/>
    </row>
    <row r="101" spans="1:16" ht="21" customHeight="1" x14ac:dyDescent="0.15">
      <c r="A101" s="135"/>
      <c r="B101" s="136"/>
      <c r="C101" s="137"/>
      <c r="D101" s="65"/>
      <c r="E101" s="473"/>
      <c r="F101" s="474"/>
      <c r="G101" s="474"/>
      <c r="H101" s="474"/>
      <c r="I101" s="474"/>
      <c r="J101" s="474"/>
      <c r="K101" s="474"/>
      <c r="L101" s="475"/>
      <c r="M101" s="124"/>
      <c r="N101" s="476"/>
      <c r="O101" s="477"/>
      <c r="P101" s="138"/>
    </row>
    <row r="102" spans="1:16" ht="21" customHeight="1" x14ac:dyDescent="0.15">
      <c r="A102" s="135"/>
      <c r="B102" s="136"/>
      <c r="C102" s="137"/>
      <c r="D102" s="65"/>
      <c r="E102" s="473"/>
      <c r="F102" s="474"/>
      <c r="G102" s="474"/>
      <c r="H102" s="474"/>
      <c r="I102" s="474"/>
      <c r="J102" s="474"/>
      <c r="K102" s="474"/>
      <c r="L102" s="475"/>
      <c r="M102" s="124"/>
      <c r="N102" s="476"/>
      <c r="O102" s="477"/>
      <c r="P102" s="138"/>
    </row>
    <row r="103" spans="1:16" ht="21" customHeight="1" x14ac:dyDescent="0.15">
      <c r="A103" s="135"/>
      <c r="B103" s="136"/>
      <c r="C103" s="137"/>
      <c r="D103" s="65"/>
      <c r="E103" s="473"/>
      <c r="F103" s="474"/>
      <c r="G103" s="474"/>
      <c r="H103" s="474"/>
      <c r="I103" s="474"/>
      <c r="J103" s="474"/>
      <c r="K103" s="474"/>
      <c r="L103" s="475"/>
      <c r="M103" s="124"/>
      <c r="N103" s="476"/>
      <c r="O103" s="477"/>
      <c r="P103" s="138"/>
    </row>
    <row r="104" spans="1:16" ht="21" customHeight="1" x14ac:dyDescent="0.15">
      <c r="A104" s="135"/>
      <c r="B104" s="136"/>
      <c r="C104" s="137"/>
      <c r="D104" s="65"/>
      <c r="E104" s="473"/>
      <c r="F104" s="474"/>
      <c r="G104" s="474"/>
      <c r="H104" s="474"/>
      <c r="I104" s="474"/>
      <c r="J104" s="474"/>
      <c r="K104" s="474"/>
      <c r="L104" s="475"/>
      <c r="M104" s="124"/>
      <c r="N104" s="476"/>
      <c r="O104" s="477"/>
      <c r="P104" s="138"/>
    </row>
    <row r="105" spans="1:16" ht="21" customHeight="1" x14ac:dyDescent="0.15">
      <c r="A105" s="135"/>
      <c r="B105" s="136"/>
      <c r="C105" s="137"/>
      <c r="D105" s="65"/>
      <c r="E105" s="473"/>
      <c r="F105" s="474"/>
      <c r="G105" s="474"/>
      <c r="H105" s="474"/>
      <c r="I105" s="474"/>
      <c r="J105" s="474"/>
      <c r="K105" s="474"/>
      <c r="L105" s="475"/>
      <c r="M105" s="124"/>
      <c r="N105" s="476"/>
      <c r="O105" s="477"/>
      <c r="P105" s="138"/>
    </row>
    <row r="106" spans="1:16" ht="21" customHeight="1" x14ac:dyDescent="0.15">
      <c r="A106" s="135"/>
      <c r="B106" s="136"/>
      <c r="C106" s="137"/>
      <c r="D106" s="65"/>
      <c r="E106" s="473"/>
      <c r="F106" s="474"/>
      <c r="G106" s="474"/>
      <c r="H106" s="474"/>
      <c r="I106" s="474"/>
      <c r="J106" s="474"/>
      <c r="K106" s="474"/>
      <c r="L106" s="475"/>
      <c r="M106" s="124"/>
      <c r="N106" s="476"/>
      <c r="O106" s="477"/>
      <c r="P106" s="138"/>
    </row>
    <row r="107" spans="1:16" ht="21" customHeight="1" x14ac:dyDescent="0.15">
      <c r="A107" s="135"/>
      <c r="B107" s="136"/>
      <c r="C107" s="137"/>
      <c r="D107" s="65"/>
      <c r="E107" s="473"/>
      <c r="F107" s="474"/>
      <c r="G107" s="474"/>
      <c r="H107" s="474"/>
      <c r="I107" s="474"/>
      <c r="J107" s="474"/>
      <c r="K107" s="474"/>
      <c r="L107" s="475"/>
      <c r="M107" s="124"/>
      <c r="N107" s="476"/>
      <c r="O107" s="477"/>
      <c r="P107" s="138"/>
    </row>
    <row r="108" spans="1:16" ht="21" customHeight="1" x14ac:dyDescent="0.15">
      <c r="A108" s="135"/>
      <c r="B108" s="136"/>
      <c r="C108" s="137"/>
      <c r="D108" s="65"/>
      <c r="E108" s="473"/>
      <c r="F108" s="474"/>
      <c r="G108" s="474"/>
      <c r="H108" s="474"/>
      <c r="I108" s="474"/>
      <c r="J108" s="474"/>
      <c r="K108" s="474"/>
      <c r="L108" s="475"/>
      <c r="M108" s="124"/>
      <c r="N108" s="476"/>
      <c r="O108" s="477"/>
      <c r="P108" s="138"/>
    </row>
    <row r="109" spans="1:16" ht="21" customHeight="1" x14ac:dyDescent="0.15">
      <c r="A109" s="135"/>
      <c r="B109" s="136"/>
      <c r="C109" s="137"/>
      <c r="D109" s="65"/>
      <c r="E109" s="473"/>
      <c r="F109" s="474"/>
      <c r="G109" s="474"/>
      <c r="H109" s="474"/>
      <c r="I109" s="474"/>
      <c r="J109" s="474"/>
      <c r="K109" s="474"/>
      <c r="L109" s="475"/>
      <c r="M109" s="124"/>
      <c r="N109" s="476"/>
      <c r="O109" s="477"/>
      <c r="P109" s="138"/>
    </row>
    <row r="110" spans="1:16" ht="21" customHeight="1" x14ac:dyDescent="0.15">
      <c r="A110" s="135"/>
      <c r="B110" s="136"/>
      <c r="C110" s="137"/>
      <c r="D110" s="65"/>
      <c r="E110" s="473"/>
      <c r="F110" s="474"/>
      <c r="G110" s="474"/>
      <c r="H110" s="474"/>
      <c r="I110" s="474"/>
      <c r="J110" s="474"/>
      <c r="K110" s="474"/>
      <c r="L110" s="475"/>
      <c r="M110" s="124"/>
      <c r="N110" s="476"/>
      <c r="O110" s="477"/>
      <c r="P110" s="138"/>
    </row>
    <row r="111" spans="1:16" ht="21" customHeight="1" x14ac:dyDescent="0.15">
      <c r="A111" s="135"/>
      <c r="B111" s="136"/>
      <c r="C111" s="137"/>
      <c r="D111" s="65"/>
      <c r="E111" s="473"/>
      <c r="F111" s="474"/>
      <c r="G111" s="474"/>
      <c r="H111" s="474"/>
      <c r="I111" s="474"/>
      <c r="J111" s="474"/>
      <c r="K111" s="474"/>
      <c r="L111" s="475"/>
      <c r="M111" s="124"/>
      <c r="N111" s="476"/>
      <c r="O111" s="477"/>
      <c r="P111" s="138"/>
    </row>
    <row r="112" spans="1:16" ht="21" customHeight="1" x14ac:dyDescent="0.15">
      <c r="A112" s="135"/>
      <c r="B112" s="136"/>
      <c r="C112" s="137"/>
      <c r="D112" s="65"/>
      <c r="E112" s="473"/>
      <c r="F112" s="474"/>
      <c r="G112" s="474"/>
      <c r="H112" s="474"/>
      <c r="I112" s="474"/>
      <c r="J112" s="474"/>
      <c r="K112" s="474"/>
      <c r="L112" s="475"/>
      <c r="M112" s="124"/>
      <c r="N112" s="476"/>
      <c r="O112" s="477"/>
      <c r="P112" s="138"/>
    </row>
    <row r="113" spans="1:21" ht="21" customHeight="1" x14ac:dyDescent="0.15">
      <c r="A113" s="135"/>
      <c r="B113" s="136"/>
      <c r="C113" s="137"/>
      <c r="D113" s="65"/>
      <c r="E113" s="473"/>
      <c r="F113" s="474"/>
      <c r="G113" s="474"/>
      <c r="H113" s="474"/>
      <c r="I113" s="474"/>
      <c r="J113" s="474"/>
      <c r="K113" s="474"/>
      <c r="L113" s="475"/>
      <c r="M113" s="124"/>
      <c r="N113" s="476"/>
      <c r="O113" s="477"/>
      <c r="P113" s="138"/>
    </row>
    <row r="114" spans="1:21" ht="21" customHeight="1" thickBot="1" x14ac:dyDescent="0.2">
      <c r="A114" s="148"/>
      <c r="B114" s="149"/>
      <c r="C114" s="150"/>
      <c r="D114" s="151"/>
      <c r="E114" s="478"/>
      <c r="F114" s="479"/>
      <c r="G114" s="479"/>
      <c r="H114" s="479"/>
      <c r="I114" s="479"/>
      <c r="J114" s="479"/>
      <c r="K114" s="479"/>
      <c r="L114" s="480"/>
      <c r="M114" s="152"/>
      <c r="N114" s="462"/>
      <c r="O114" s="463"/>
      <c r="P114" s="153"/>
    </row>
    <row r="115" spans="1:21" ht="18.75" customHeight="1" thickTop="1" thickBot="1" x14ac:dyDescent="0.2">
      <c r="A115" s="154"/>
      <c r="B115" s="154"/>
      <c r="C115" s="154"/>
      <c r="D115" s="154"/>
      <c r="E115" s="146"/>
      <c r="F115" s="146"/>
      <c r="G115" s="146"/>
      <c r="H115" s="146"/>
      <c r="I115" s="146"/>
      <c r="J115" s="146"/>
      <c r="K115" s="146"/>
      <c r="L115" s="146"/>
      <c r="M115" s="155"/>
      <c r="N115" s="464" t="s">
        <v>218</v>
      </c>
      <c r="O115" s="465"/>
      <c r="P115" s="156">
        <f>SUM(P10:P114)</f>
        <v>90</v>
      </c>
    </row>
    <row r="116" spans="1:21" ht="14.25" customHeight="1" thickTop="1" x14ac:dyDescent="0.15">
      <c r="A116" s="466" t="s">
        <v>142</v>
      </c>
      <c r="B116" s="466"/>
      <c r="C116" s="466"/>
      <c r="D116" s="466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8"/>
    </row>
    <row r="117" spans="1:21" ht="14.25" customHeight="1" thickBot="1" x14ac:dyDescent="0.2">
      <c r="A117" s="467" t="s">
        <v>143</v>
      </c>
      <c r="B117" s="467"/>
      <c r="C117" s="467"/>
      <c r="D117" s="46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9"/>
      <c r="S117" s="1"/>
    </row>
    <row r="118" spans="1:21" ht="14.25" thickTop="1" x14ac:dyDescent="0.15">
      <c r="A118" s="443" t="s">
        <v>15</v>
      </c>
      <c r="B118" s="468"/>
      <c r="C118" s="469" t="s">
        <v>3</v>
      </c>
      <c r="D118" s="470"/>
      <c r="E118" s="471" t="s">
        <v>16</v>
      </c>
      <c r="F118" s="472"/>
      <c r="G118" s="157"/>
      <c r="H118" s="157"/>
      <c r="I118" s="157"/>
      <c r="J118" s="157"/>
      <c r="K118" s="157"/>
      <c r="L118" s="157"/>
      <c r="M118" s="157"/>
      <c r="N118" s="157"/>
      <c r="O118" s="157"/>
      <c r="P118" s="159"/>
      <c r="S118" s="1"/>
    </row>
    <row r="119" spans="1:21" ht="20.100000000000001" customHeight="1" thickBot="1" x14ac:dyDescent="0.2">
      <c r="A119" s="439">
        <f>A124+C124</f>
        <v>32</v>
      </c>
      <c r="B119" s="440"/>
      <c r="C119" s="441">
        <f>SUM(E124:N124)</f>
        <v>58</v>
      </c>
      <c r="D119" s="442"/>
      <c r="E119" s="437">
        <f>A119+C119</f>
        <v>90</v>
      </c>
      <c r="F119" s="438"/>
      <c r="G119" s="160"/>
      <c r="H119" s="160"/>
      <c r="I119" s="160"/>
      <c r="J119" s="160"/>
      <c r="K119" s="157"/>
      <c r="L119" s="157"/>
      <c r="M119" s="157"/>
      <c r="N119" s="157"/>
      <c r="O119" s="157"/>
      <c r="P119" s="159"/>
      <c r="S119" s="1"/>
    </row>
    <row r="120" spans="1:21" ht="14.25" customHeight="1" thickTop="1" x14ac:dyDescent="0.15">
      <c r="A120" s="161"/>
      <c r="B120" s="161"/>
      <c r="C120" s="161"/>
      <c r="D120" s="161"/>
      <c r="E120" s="162"/>
      <c r="F120" s="162"/>
      <c r="G120" s="160"/>
      <c r="H120" s="160"/>
      <c r="I120" s="160"/>
      <c r="J120" s="160"/>
      <c r="K120" s="157"/>
      <c r="L120" s="157"/>
      <c r="M120" s="157"/>
      <c r="N120" s="157"/>
      <c r="O120" s="157"/>
      <c r="P120" s="159"/>
      <c r="S120" s="1"/>
    </row>
    <row r="121" spans="1:21" ht="14.25" customHeight="1" thickBot="1" x14ac:dyDescent="0.2">
      <c r="A121" s="163" t="s">
        <v>19</v>
      </c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4"/>
    </row>
    <row r="122" spans="1:21" ht="14.25" thickTop="1" x14ac:dyDescent="0.15">
      <c r="A122" s="443" t="s">
        <v>15</v>
      </c>
      <c r="B122" s="444"/>
      <c r="C122" s="444"/>
      <c r="D122" s="445"/>
      <c r="E122" s="444" t="s">
        <v>3</v>
      </c>
      <c r="F122" s="444"/>
      <c r="G122" s="444"/>
      <c r="H122" s="444"/>
      <c r="I122" s="444"/>
      <c r="J122" s="444"/>
      <c r="K122" s="444"/>
      <c r="L122" s="444"/>
      <c r="M122" s="444"/>
      <c r="N122" s="444"/>
      <c r="O122" s="446" t="s">
        <v>138</v>
      </c>
      <c r="P122" s="447"/>
    </row>
    <row r="123" spans="1:21" ht="22.5" customHeight="1" x14ac:dyDescent="0.15">
      <c r="A123" s="450" t="s">
        <v>136</v>
      </c>
      <c r="B123" s="451"/>
      <c r="C123" s="452" t="s">
        <v>137</v>
      </c>
      <c r="D123" s="453"/>
      <c r="E123" s="454" t="s">
        <v>152</v>
      </c>
      <c r="F123" s="451"/>
      <c r="G123" s="452" t="s">
        <v>167</v>
      </c>
      <c r="H123" s="451"/>
      <c r="I123" s="455" t="s">
        <v>157</v>
      </c>
      <c r="J123" s="456"/>
      <c r="K123" s="457" t="s">
        <v>158</v>
      </c>
      <c r="L123" s="458"/>
      <c r="M123" s="455" t="s">
        <v>159</v>
      </c>
      <c r="N123" s="459"/>
      <c r="O123" s="448"/>
      <c r="P123" s="449"/>
    </row>
    <row r="124" spans="1:21" ht="20.100000000000001" customHeight="1" thickBot="1" x14ac:dyDescent="0.2">
      <c r="A124" s="439">
        <f>SUMIF(C10:C114,"示",P10:P114)</f>
        <v>16</v>
      </c>
      <c r="B124" s="460"/>
      <c r="C124" s="440">
        <f>SUMIF(C10:C114,"参",P10:P114)</f>
        <v>16</v>
      </c>
      <c r="D124" s="440"/>
      <c r="E124" s="461">
        <f>SUMIF(D10:D114,"素",P10:P114)</f>
        <v>8</v>
      </c>
      <c r="F124" s="460"/>
      <c r="G124" s="441">
        <f>SUMIF($D$10:$D$114,"学",P10:$P$114)</f>
        <v>15</v>
      </c>
      <c r="H124" s="460"/>
      <c r="I124" s="441">
        <f>SUMIF($D$10:$D$114,"生",P10:$P$114)</f>
        <v>12</v>
      </c>
      <c r="J124" s="460"/>
      <c r="K124" s="441">
        <f>SUMIF($D$10:$D$114,"マ",$P10:P$114)</f>
        <v>18</v>
      </c>
      <c r="L124" s="460"/>
      <c r="M124" s="435">
        <f>SUMIF($D$10:$D$114,"連協",$P10:P$114)</f>
        <v>5</v>
      </c>
      <c r="N124" s="436"/>
      <c r="O124" s="437">
        <f>SUM(A124:N124)</f>
        <v>90</v>
      </c>
      <c r="P124" s="438"/>
      <c r="R124" s="1"/>
      <c r="U124" s="1"/>
    </row>
    <row r="125" spans="1:21" ht="14.25" customHeight="1" thickTop="1" x14ac:dyDescent="0.15">
      <c r="A125" s="161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2"/>
      <c r="P125" s="165"/>
      <c r="R125" s="1"/>
      <c r="U125" s="1"/>
    </row>
    <row r="126" spans="1:21" ht="14.25" customHeight="1" thickBot="1" x14ac:dyDescent="0.2">
      <c r="A126" s="163" t="s">
        <v>20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4"/>
    </row>
    <row r="127" spans="1:21" ht="20.25" customHeight="1" thickTop="1" x14ac:dyDescent="0.15">
      <c r="A127" s="354" t="s">
        <v>204</v>
      </c>
      <c r="B127" s="355"/>
      <c r="C127" s="355"/>
      <c r="D127" s="356"/>
      <c r="E127" s="357" t="s">
        <v>205</v>
      </c>
      <c r="F127" s="357"/>
      <c r="G127" s="357"/>
      <c r="H127" s="357"/>
      <c r="I127" s="516" t="s">
        <v>139</v>
      </c>
      <c r="J127" s="517"/>
      <c r="K127" s="518"/>
      <c r="L127" s="516" t="s">
        <v>140</v>
      </c>
      <c r="M127" s="517"/>
      <c r="N127" s="517"/>
      <c r="O127" s="521"/>
      <c r="P127" s="166" t="s">
        <v>138</v>
      </c>
    </row>
    <row r="128" spans="1:21" ht="20.100000000000001" customHeight="1" thickBot="1" x14ac:dyDescent="0.2">
      <c r="A128" s="515">
        <v>0</v>
      </c>
      <c r="B128" s="576"/>
      <c r="C128" s="576"/>
      <c r="D128" s="512"/>
      <c r="E128" s="510">
        <f>SUMIF(M10:P114,"②",P10:S114)</f>
        <v>28</v>
      </c>
      <c r="F128" s="511"/>
      <c r="G128" s="511"/>
      <c r="H128" s="512"/>
      <c r="I128" s="441">
        <f>SUMIF(M10:M114,"③",P10:P114)</f>
        <v>11</v>
      </c>
      <c r="J128" s="519"/>
      <c r="K128" s="520"/>
      <c r="L128" s="441">
        <f>SUMIF(M10:M114,"④",P10:P114)</f>
        <v>51</v>
      </c>
      <c r="M128" s="519"/>
      <c r="N128" s="519"/>
      <c r="O128" s="522"/>
      <c r="P128" s="167">
        <f>SUM(A128:O128)</f>
        <v>90</v>
      </c>
      <c r="Q128" s="1"/>
      <c r="R128" s="1"/>
    </row>
    <row r="129" spans="1:17" ht="14.25" thickTop="1" x14ac:dyDescent="0.15">
      <c r="B129" s="2"/>
      <c r="Q129" s="1"/>
    </row>
    <row r="131" spans="1:17" x14ac:dyDescent="0.15">
      <c r="N131" s="1"/>
      <c r="O131" s="1"/>
    </row>
    <row r="133" spans="1:17" x14ac:dyDescent="0.15">
      <c r="K133" s="1"/>
      <c r="L133" s="1"/>
    </row>
    <row r="134" spans="1:17" ht="12.75" customHeight="1" x14ac:dyDescent="0.15">
      <c r="P134" s="60"/>
    </row>
    <row r="135" spans="1:17" ht="12" customHeight="1" x14ac:dyDescent="0.15"/>
    <row r="136" spans="1:17" ht="12" hidden="1" customHeight="1" x14ac:dyDescent="0.15">
      <c r="A136" s="6"/>
      <c r="B136" s="31" t="s">
        <v>151</v>
      </c>
      <c r="C136" s="12" t="s">
        <v>21</v>
      </c>
      <c r="D136" s="13"/>
      <c r="E136" s="10"/>
      <c r="F136" s="10"/>
      <c r="G136" s="14"/>
      <c r="H136" s="40"/>
      <c r="I136" s="40"/>
      <c r="J136" s="40"/>
    </row>
    <row r="137" spans="1:17" ht="12" hidden="1" customHeight="1" x14ac:dyDescent="0.15">
      <c r="A137" s="6"/>
      <c r="B137" s="31" t="s">
        <v>165</v>
      </c>
      <c r="C137" s="15" t="s">
        <v>22</v>
      </c>
      <c r="D137" s="16" t="s">
        <v>29</v>
      </c>
      <c r="E137" s="10"/>
      <c r="F137" s="10"/>
      <c r="G137" s="17" t="s">
        <v>35</v>
      </c>
      <c r="H137" s="40"/>
      <c r="I137" s="40"/>
      <c r="J137" s="40"/>
    </row>
    <row r="138" spans="1:17" ht="12" hidden="1" customHeight="1" x14ac:dyDescent="0.15">
      <c r="A138" s="6"/>
      <c r="B138" s="31" t="s">
        <v>23</v>
      </c>
      <c r="C138" s="10"/>
      <c r="D138" s="16" t="s">
        <v>31</v>
      </c>
      <c r="E138" s="10"/>
      <c r="F138" s="10"/>
      <c r="G138" s="34" t="s">
        <v>36</v>
      </c>
      <c r="H138" s="40"/>
      <c r="I138" s="40"/>
      <c r="J138" s="40"/>
      <c r="K138" s="1"/>
      <c r="L138" s="1"/>
    </row>
    <row r="139" spans="1:17" ht="12" hidden="1" customHeight="1" x14ac:dyDescent="0.15">
      <c r="A139" s="6"/>
      <c r="B139" s="31" t="s">
        <v>24</v>
      </c>
      <c r="C139" s="10"/>
      <c r="D139" s="18" t="s">
        <v>33</v>
      </c>
      <c r="E139" s="10"/>
      <c r="F139" s="10"/>
      <c r="G139" s="34" t="s">
        <v>37</v>
      </c>
      <c r="H139" s="40"/>
      <c r="I139" s="40"/>
      <c r="J139" s="40"/>
      <c r="K139" s="1"/>
      <c r="L139" s="1"/>
      <c r="M139" s="1"/>
    </row>
    <row r="140" spans="1:17" ht="12" hidden="1" customHeight="1" x14ac:dyDescent="0.15">
      <c r="A140" s="6"/>
      <c r="B140" s="31" t="s">
        <v>156</v>
      </c>
      <c r="C140" s="10"/>
      <c r="D140" s="10"/>
      <c r="E140" s="10"/>
      <c r="F140" s="10"/>
      <c r="G140" s="34" t="s">
        <v>38</v>
      </c>
      <c r="H140" s="40"/>
      <c r="I140" s="40"/>
      <c r="J140" s="40"/>
      <c r="K140" s="1"/>
      <c r="L140" s="1"/>
    </row>
    <row r="141" spans="1:17" ht="12" hidden="1" customHeight="1" x14ac:dyDescent="0.15">
      <c r="G141" s="34" t="s">
        <v>39</v>
      </c>
      <c r="H141" s="41"/>
      <c r="I141" s="41"/>
      <c r="J141" s="41"/>
    </row>
    <row r="142" spans="1:17" ht="12" hidden="1" customHeight="1" x14ac:dyDescent="0.15">
      <c r="E142" s="6"/>
      <c r="F142" s="6"/>
      <c r="G142" s="34" t="s">
        <v>62</v>
      </c>
      <c r="H142" s="41"/>
      <c r="I142" s="41"/>
      <c r="J142" s="41"/>
    </row>
    <row r="143" spans="1:17" ht="12" hidden="1" customHeight="1" x14ac:dyDescent="0.15">
      <c r="G143" s="34" t="s">
        <v>54</v>
      </c>
      <c r="H143" s="41"/>
      <c r="I143" s="41"/>
      <c r="J143" s="41"/>
    </row>
    <row r="144" spans="1:17" ht="12" hidden="1" customHeight="1" x14ac:dyDescent="0.15">
      <c r="G144" s="34" t="s">
        <v>68</v>
      </c>
      <c r="H144" s="41"/>
      <c r="I144" s="41"/>
      <c r="J144" s="41"/>
    </row>
    <row r="145" spans="7:10" ht="12" hidden="1" customHeight="1" x14ac:dyDescent="0.15">
      <c r="G145" s="34" t="s">
        <v>211</v>
      </c>
      <c r="H145" s="41"/>
      <c r="I145" s="41"/>
      <c r="J145" s="41"/>
    </row>
    <row r="146" spans="7:10" ht="12" hidden="1" customHeight="1" x14ac:dyDescent="0.15">
      <c r="G146" s="34" t="s">
        <v>40</v>
      </c>
      <c r="H146" s="41"/>
      <c r="I146" s="41"/>
      <c r="J146" s="41"/>
    </row>
    <row r="147" spans="7:10" ht="12" hidden="1" customHeight="1" x14ac:dyDescent="0.15">
      <c r="G147" s="34" t="s">
        <v>41</v>
      </c>
      <c r="H147" s="41"/>
      <c r="I147" s="41"/>
      <c r="J147" s="41"/>
    </row>
    <row r="148" spans="7:10" ht="12" hidden="1" customHeight="1" x14ac:dyDescent="0.15">
      <c r="G148" s="34" t="s">
        <v>42</v>
      </c>
      <c r="H148" s="41"/>
      <c r="I148" s="41"/>
      <c r="J148" s="41"/>
    </row>
    <row r="149" spans="7:10" ht="12" hidden="1" customHeight="1" x14ac:dyDescent="0.15">
      <c r="G149" s="34" t="s">
        <v>52</v>
      </c>
      <c r="H149" s="41"/>
      <c r="I149" s="41"/>
      <c r="J149" s="41"/>
    </row>
    <row r="150" spans="7:10" ht="12" hidden="1" customHeight="1" x14ac:dyDescent="0.15">
      <c r="G150" s="34" t="s">
        <v>43</v>
      </c>
      <c r="H150" s="41"/>
      <c r="I150" s="41"/>
      <c r="J150" s="41"/>
    </row>
    <row r="151" spans="7:10" ht="12" hidden="1" customHeight="1" x14ac:dyDescent="0.15">
      <c r="G151" s="34" t="s">
        <v>44</v>
      </c>
      <c r="H151" s="41"/>
      <c r="I151" s="41"/>
      <c r="J151" s="41"/>
    </row>
    <row r="152" spans="7:10" ht="12" hidden="1" customHeight="1" x14ac:dyDescent="0.15">
      <c r="G152" s="34" t="s">
        <v>53</v>
      </c>
      <c r="H152" s="41"/>
      <c r="I152" s="41"/>
      <c r="J152" s="41"/>
    </row>
    <row r="153" spans="7:10" ht="12" hidden="1" customHeight="1" x14ac:dyDescent="0.15">
      <c r="G153" s="34" t="s">
        <v>45</v>
      </c>
      <c r="H153" s="41"/>
      <c r="I153" s="41"/>
      <c r="J153" s="41"/>
    </row>
    <row r="154" spans="7:10" ht="12" hidden="1" customHeight="1" x14ac:dyDescent="0.15">
      <c r="G154" s="34" t="s">
        <v>46</v>
      </c>
      <c r="H154" s="41"/>
      <c r="I154" s="41"/>
      <c r="J154" s="41"/>
    </row>
    <row r="155" spans="7:10" ht="12" hidden="1" customHeight="1" x14ac:dyDescent="0.15">
      <c r="G155" s="34" t="s">
        <v>63</v>
      </c>
      <c r="H155" s="41"/>
      <c r="I155" s="41"/>
      <c r="J155" s="41"/>
    </row>
    <row r="156" spans="7:10" ht="12" hidden="1" customHeight="1" x14ac:dyDescent="0.15">
      <c r="G156" s="34" t="s">
        <v>195</v>
      </c>
      <c r="H156" s="41"/>
      <c r="I156" s="41"/>
      <c r="J156" s="41"/>
    </row>
    <row r="157" spans="7:10" ht="12" hidden="1" customHeight="1" x14ac:dyDescent="0.15">
      <c r="G157" s="34" t="s">
        <v>67</v>
      </c>
      <c r="H157" s="41"/>
      <c r="I157" s="41"/>
      <c r="J157" s="41"/>
    </row>
    <row r="158" spans="7:10" ht="12" hidden="1" customHeight="1" x14ac:dyDescent="0.15">
      <c r="G158" s="34" t="s">
        <v>47</v>
      </c>
      <c r="H158" s="41"/>
      <c r="I158" s="41"/>
      <c r="J158" s="41"/>
    </row>
    <row r="159" spans="7:10" ht="12" hidden="1" customHeight="1" x14ac:dyDescent="0.15">
      <c r="G159" s="34" t="s">
        <v>48</v>
      </c>
      <c r="H159" s="41"/>
      <c r="I159" s="41"/>
      <c r="J159" s="41"/>
    </row>
    <row r="160" spans="7:10" ht="12" hidden="1" customHeight="1" x14ac:dyDescent="0.15">
      <c r="G160" s="34" t="s">
        <v>49</v>
      </c>
      <c r="H160" s="41"/>
      <c r="I160" s="41"/>
      <c r="J160" s="41"/>
    </row>
    <row r="161" spans="6:10" ht="12" hidden="1" customHeight="1" x14ac:dyDescent="0.15">
      <c r="G161" s="34" t="s">
        <v>51</v>
      </c>
      <c r="H161" s="41"/>
      <c r="I161" s="41"/>
      <c r="J161" s="41"/>
    </row>
    <row r="162" spans="6:10" ht="12" hidden="1" customHeight="1" x14ac:dyDescent="0.15">
      <c r="G162" s="34" t="s">
        <v>58</v>
      </c>
      <c r="H162" s="41"/>
      <c r="I162" s="41"/>
      <c r="J162" s="41"/>
    </row>
    <row r="163" spans="6:10" ht="12" hidden="1" customHeight="1" x14ac:dyDescent="0.15">
      <c r="G163" s="34" t="s">
        <v>55</v>
      </c>
      <c r="H163" s="41"/>
      <c r="I163" s="41"/>
      <c r="J163" s="41"/>
    </row>
    <row r="164" spans="6:10" ht="12" hidden="1" customHeight="1" x14ac:dyDescent="0.15">
      <c r="G164" s="34" t="s">
        <v>56</v>
      </c>
      <c r="H164" s="41"/>
      <c r="I164" s="41"/>
      <c r="J164" s="41"/>
    </row>
    <row r="165" spans="6:10" ht="12" hidden="1" customHeight="1" x14ac:dyDescent="0.15">
      <c r="G165" s="34" t="s">
        <v>57</v>
      </c>
      <c r="H165" s="41"/>
      <c r="I165" s="41"/>
      <c r="J165" s="41"/>
    </row>
    <row r="166" spans="6:10" ht="12" hidden="1" customHeight="1" x14ac:dyDescent="0.15">
      <c r="G166" s="34" t="s">
        <v>59</v>
      </c>
      <c r="H166" s="41"/>
      <c r="I166" s="41"/>
      <c r="J166" s="41"/>
    </row>
    <row r="167" spans="6:10" ht="12" hidden="1" customHeight="1" x14ac:dyDescent="0.15">
      <c r="G167" s="34" t="s">
        <v>60</v>
      </c>
      <c r="H167" s="41"/>
      <c r="I167" s="41"/>
      <c r="J167" s="41"/>
    </row>
    <row r="168" spans="6:10" ht="12" hidden="1" customHeight="1" x14ac:dyDescent="0.15">
      <c r="G168" s="34" t="s">
        <v>64</v>
      </c>
      <c r="H168" s="41"/>
      <c r="I168" s="41"/>
      <c r="J168" s="41"/>
    </row>
    <row r="169" spans="6:10" ht="12" hidden="1" customHeight="1" x14ac:dyDescent="0.15">
      <c r="G169" s="34" t="s">
        <v>65</v>
      </c>
      <c r="H169" s="41"/>
      <c r="I169" s="41"/>
      <c r="J169" s="41"/>
    </row>
    <row r="170" spans="6:10" ht="12" hidden="1" customHeight="1" x14ac:dyDescent="0.15">
      <c r="G170" s="34" t="s">
        <v>66</v>
      </c>
      <c r="H170" s="41"/>
      <c r="I170" s="41"/>
      <c r="J170" s="41"/>
    </row>
    <row r="171" spans="6:10" ht="12" hidden="1" customHeight="1" x14ac:dyDescent="0.15">
      <c r="G171" s="34" t="s">
        <v>95</v>
      </c>
      <c r="H171" s="41"/>
      <c r="I171" s="41"/>
      <c r="J171" s="41"/>
    </row>
    <row r="172" spans="6:10" ht="12" hidden="1" customHeight="1" x14ac:dyDescent="0.15">
      <c r="F172" s="1"/>
      <c r="G172" s="41"/>
      <c r="H172" s="41"/>
      <c r="I172" s="41"/>
      <c r="J172" s="41"/>
    </row>
    <row r="173" spans="6:10" ht="12" hidden="1" customHeight="1" x14ac:dyDescent="0.15">
      <c r="F173" s="1"/>
      <c r="G173" s="41"/>
      <c r="H173" s="41"/>
      <c r="I173" s="41"/>
      <c r="J173" s="41"/>
    </row>
    <row r="174" spans="6:10" ht="12" hidden="1" customHeight="1" x14ac:dyDescent="0.15">
      <c r="F174" s="1"/>
      <c r="G174" s="1"/>
      <c r="H174" s="1"/>
    </row>
    <row r="175" spans="6:10" hidden="1" x14ac:dyDescent="0.15"/>
    <row r="176" spans="6:10" hidden="1" x14ac:dyDescent="0.15"/>
  </sheetData>
  <mergeCells count="269">
    <mergeCell ref="O124:P124"/>
    <mergeCell ref="A128:D128"/>
    <mergeCell ref="A127:D127"/>
    <mergeCell ref="E127:H127"/>
    <mergeCell ref="E128:H128"/>
    <mergeCell ref="I127:K127"/>
    <mergeCell ref="I128:K128"/>
    <mergeCell ref="L127:O127"/>
    <mergeCell ref="L128:O128"/>
    <mergeCell ref="I123:J123"/>
    <mergeCell ref="K123:L123"/>
    <mergeCell ref="M123:N123"/>
    <mergeCell ref="A124:B124"/>
    <mergeCell ref="C124:D124"/>
    <mergeCell ref="E124:F124"/>
    <mergeCell ref="G124:H124"/>
    <mergeCell ref="I124:J124"/>
    <mergeCell ref="K124:L124"/>
    <mergeCell ref="M124:N124"/>
    <mergeCell ref="G123:H123"/>
    <mergeCell ref="A119:B119"/>
    <mergeCell ref="C119:D119"/>
    <mergeCell ref="E119:F119"/>
    <mergeCell ref="A122:D122"/>
    <mergeCell ref="E122:N122"/>
    <mergeCell ref="F6:G6"/>
    <mergeCell ref="A117:D117"/>
    <mergeCell ref="A118:B118"/>
    <mergeCell ref="C118:D118"/>
    <mergeCell ref="E118:F118"/>
    <mergeCell ref="E27:L27"/>
    <mergeCell ref="E28:L28"/>
    <mergeCell ref="E29:L29"/>
    <mergeCell ref="E30:L30"/>
    <mergeCell ref="E31:L31"/>
    <mergeCell ref="E22:L22"/>
    <mergeCell ref="E23:L23"/>
    <mergeCell ref="E24:L24"/>
    <mergeCell ref="E25:L25"/>
    <mergeCell ref="N25:O25"/>
    <mergeCell ref="O122:P123"/>
    <mergeCell ref="A123:B123"/>
    <mergeCell ref="C123:D123"/>
    <mergeCell ref="E123:F123"/>
    <mergeCell ref="P86:P87"/>
    <mergeCell ref="N87:O87"/>
    <mergeCell ref="A86:A87"/>
    <mergeCell ref="B86:B87"/>
    <mergeCell ref="C86:D86"/>
    <mergeCell ref="E86:L87"/>
    <mergeCell ref="M86:O86"/>
    <mergeCell ref="N115:O115"/>
    <mergeCell ref="A116:D116"/>
    <mergeCell ref="N114:O114"/>
    <mergeCell ref="N105:O105"/>
    <mergeCell ref="N106:O106"/>
    <mergeCell ref="N107:O107"/>
    <mergeCell ref="N108:O108"/>
    <mergeCell ref="N109:O109"/>
    <mergeCell ref="N100:O100"/>
    <mergeCell ref="N101:O101"/>
    <mergeCell ref="N102:O102"/>
    <mergeCell ref="N103:O103"/>
    <mergeCell ref="N90:O90"/>
    <mergeCell ref="N91:O91"/>
    <mergeCell ref="N92:O92"/>
    <mergeCell ref="N93:O93"/>
    <mergeCell ref="N94:O94"/>
    <mergeCell ref="P45:P46"/>
    <mergeCell ref="N46:O46"/>
    <mergeCell ref="A45:A46"/>
    <mergeCell ref="B45:B46"/>
    <mergeCell ref="C45:D45"/>
    <mergeCell ref="E45:L46"/>
    <mergeCell ref="M45:O45"/>
    <mergeCell ref="O5:P5"/>
    <mergeCell ref="O6:P6"/>
    <mergeCell ref="E10:L10"/>
    <mergeCell ref="E11:L11"/>
    <mergeCell ref="E17:L17"/>
    <mergeCell ref="E18:L18"/>
    <mergeCell ref="E19:L19"/>
    <mergeCell ref="E20:L20"/>
    <mergeCell ref="E21:L21"/>
    <mergeCell ref="E12:L12"/>
    <mergeCell ref="E13:L13"/>
    <mergeCell ref="E14:L14"/>
    <mergeCell ref="E15:L15"/>
    <mergeCell ref="E16:L16"/>
    <mergeCell ref="E35:L35"/>
    <mergeCell ref="E36:L36"/>
    <mergeCell ref="N24:O24"/>
    <mergeCell ref="A2:P2"/>
    <mergeCell ref="P8:P9"/>
    <mergeCell ref="N9:O9"/>
    <mergeCell ref="L5:N5"/>
    <mergeCell ref="A6:B6"/>
    <mergeCell ref="C6:E6"/>
    <mergeCell ref="I6:K6"/>
    <mergeCell ref="L6:N6"/>
    <mergeCell ref="A8:A9"/>
    <mergeCell ref="B8:B9"/>
    <mergeCell ref="C8:D8"/>
    <mergeCell ref="E8:L9"/>
    <mergeCell ref="M8:O8"/>
    <mergeCell ref="L3:N4"/>
    <mergeCell ref="O3:P4"/>
    <mergeCell ref="A3:B4"/>
    <mergeCell ref="C3:G4"/>
    <mergeCell ref="I3:K4"/>
    <mergeCell ref="A5:B5"/>
    <mergeCell ref="C5:G5"/>
    <mergeCell ref="I5:K5"/>
    <mergeCell ref="N34:O34"/>
    <mergeCell ref="N26:O26"/>
    <mergeCell ref="N27:O27"/>
    <mergeCell ref="N28:O28"/>
    <mergeCell ref="N29:O29"/>
    <mergeCell ref="N30:O30"/>
    <mergeCell ref="N31:O31"/>
    <mergeCell ref="N32:O32"/>
    <mergeCell ref="N33:O33"/>
    <mergeCell ref="E32:L32"/>
    <mergeCell ref="E33:L33"/>
    <mergeCell ref="E34:L34"/>
    <mergeCell ref="N40:O40"/>
    <mergeCell ref="N41:O41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E37:L37"/>
    <mergeCell ref="E38:L38"/>
    <mergeCell ref="E39:L39"/>
    <mergeCell ref="E26:L26"/>
    <mergeCell ref="N39:O39"/>
    <mergeCell ref="N35:O35"/>
    <mergeCell ref="N36:O36"/>
    <mergeCell ref="N37:O37"/>
    <mergeCell ref="N38:O38"/>
    <mergeCell ref="E43:L43"/>
    <mergeCell ref="N43:O43"/>
    <mergeCell ref="N54:O54"/>
    <mergeCell ref="E42:L42"/>
    <mergeCell ref="N42:O42"/>
    <mergeCell ref="E40:L40"/>
    <mergeCell ref="E41:L41"/>
    <mergeCell ref="N55:O55"/>
    <mergeCell ref="N56:O56"/>
    <mergeCell ref="N47:O47"/>
    <mergeCell ref="N48:O48"/>
    <mergeCell ref="N49:O49"/>
    <mergeCell ref="N50:O50"/>
    <mergeCell ref="N51:O51"/>
    <mergeCell ref="N62:O62"/>
    <mergeCell ref="N63:O63"/>
    <mergeCell ref="N52:O52"/>
    <mergeCell ref="N53:O53"/>
    <mergeCell ref="N64:O64"/>
    <mergeCell ref="N65:O65"/>
    <mergeCell ref="N66:O66"/>
    <mergeCell ref="N57:O57"/>
    <mergeCell ref="N58:O58"/>
    <mergeCell ref="N59:O59"/>
    <mergeCell ref="N60:O60"/>
    <mergeCell ref="N61:O61"/>
    <mergeCell ref="N72:O72"/>
    <mergeCell ref="N73:O73"/>
    <mergeCell ref="N74:O74"/>
    <mergeCell ref="N75:O75"/>
    <mergeCell ref="N76:O76"/>
    <mergeCell ref="N67:O67"/>
    <mergeCell ref="N68:O68"/>
    <mergeCell ref="N69:O69"/>
    <mergeCell ref="N70:O70"/>
    <mergeCell ref="N71:O71"/>
    <mergeCell ref="E61:L61"/>
    <mergeCell ref="E62:L62"/>
    <mergeCell ref="E63:L63"/>
    <mergeCell ref="E64:L64"/>
    <mergeCell ref="E65:L65"/>
    <mergeCell ref="N82:O82"/>
    <mergeCell ref="N83:O83"/>
    <mergeCell ref="E47:L47"/>
    <mergeCell ref="E48:L48"/>
    <mergeCell ref="E49:L49"/>
    <mergeCell ref="E50:L50"/>
    <mergeCell ref="E51:L51"/>
    <mergeCell ref="E52:L52"/>
    <mergeCell ref="E53:L53"/>
    <mergeCell ref="E54:L54"/>
    <mergeCell ref="E55:L55"/>
    <mergeCell ref="E56:L56"/>
    <mergeCell ref="E57:L57"/>
    <mergeCell ref="E58:L58"/>
    <mergeCell ref="E59:L59"/>
    <mergeCell ref="E60:L60"/>
    <mergeCell ref="N77:O77"/>
    <mergeCell ref="N78:O78"/>
    <mergeCell ref="N79:O79"/>
    <mergeCell ref="E71:L71"/>
    <mergeCell ref="E72:L72"/>
    <mergeCell ref="E73:L73"/>
    <mergeCell ref="E74:L74"/>
    <mergeCell ref="E75:L75"/>
    <mergeCell ref="E66:L66"/>
    <mergeCell ref="E67:L67"/>
    <mergeCell ref="E68:L68"/>
    <mergeCell ref="E69:L69"/>
    <mergeCell ref="E70:L70"/>
    <mergeCell ref="E81:L81"/>
    <mergeCell ref="E82:L82"/>
    <mergeCell ref="E83:L83"/>
    <mergeCell ref="N88:O88"/>
    <mergeCell ref="N89:O89"/>
    <mergeCell ref="E88:L88"/>
    <mergeCell ref="E89:L89"/>
    <mergeCell ref="E76:L76"/>
    <mergeCell ref="E77:L77"/>
    <mergeCell ref="E78:L78"/>
    <mergeCell ref="E79:L79"/>
    <mergeCell ref="E80:L80"/>
    <mergeCell ref="N80:O80"/>
    <mergeCell ref="N81:O81"/>
    <mergeCell ref="E90:L90"/>
    <mergeCell ref="E91:L91"/>
    <mergeCell ref="E92:L92"/>
    <mergeCell ref="E93:L93"/>
    <mergeCell ref="E94:L94"/>
    <mergeCell ref="E100:L100"/>
    <mergeCell ref="E101:L101"/>
    <mergeCell ref="E102:L102"/>
    <mergeCell ref="E103:L103"/>
    <mergeCell ref="E95:L95"/>
    <mergeCell ref="E96:L96"/>
    <mergeCell ref="E97:L97"/>
    <mergeCell ref="E98:L98"/>
    <mergeCell ref="E99:L99"/>
    <mergeCell ref="E113:L113"/>
    <mergeCell ref="E114:L114"/>
    <mergeCell ref="E105:L105"/>
    <mergeCell ref="E106:L106"/>
    <mergeCell ref="E107:L107"/>
    <mergeCell ref="E108:L108"/>
    <mergeCell ref="E109:L109"/>
    <mergeCell ref="N113:O113"/>
    <mergeCell ref="N95:O95"/>
    <mergeCell ref="N96:O96"/>
    <mergeCell ref="N97:O97"/>
    <mergeCell ref="N98:O98"/>
    <mergeCell ref="N99:O99"/>
    <mergeCell ref="N110:O110"/>
    <mergeCell ref="N111:O111"/>
    <mergeCell ref="N112:O112"/>
    <mergeCell ref="E110:L110"/>
    <mergeCell ref="E111:L111"/>
    <mergeCell ref="E112:L112"/>
    <mergeCell ref="N104:O104"/>
    <mergeCell ref="E104:L104"/>
  </mergeCells>
  <phoneticPr fontId="1"/>
  <dataValidations count="5">
    <dataValidation type="list" allowBlank="1" showInputMessage="1" showErrorMessage="1" sqref="C136:C137" xr:uid="{00000000-0002-0000-0300-000000000000}">
      <formula1>$C$10:$C$11</formula1>
    </dataValidation>
    <dataValidation type="list" allowBlank="1" showInputMessage="1" showErrorMessage="1" sqref="C10:C43 C88:C114 C47:C83" xr:uid="{00000000-0002-0000-0300-000001000000}">
      <formula1>$C$136:$C$137</formula1>
    </dataValidation>
    <dataValidation type="list" allowBlank="1" showInputMessage="1" showErrorMessage="1" sqref="D88:D114 D10:D43 D47:D83" xr:uid="{00000000-0002-0000-0300-000002000000}">
      <formula1>$B$136:$B$140</formula1>
    </dataValidation>
    <dataValidation type="list" allowBlank="1" showInputMessage="1" showErrorMessage="1" sqref="M10:M43 M88:M114 M47:M83" xr:uid="{00000000-0002-0000-0300-000003000000}">
      <formula1>$D$137:$D$139</formula1>
    </dataValidation>
    <dataValidation type="list" allowBlank="1" showInputMessage="1" showErrorMessage="1" sqref="N88:O114 N47:O83 N10:O10 N12:O43 N11:O11" xr:uid="{00000000-0002-0000-0300-000004000000}">
      <formula1>$G$136:$G$173</formula1>
    </dataValidation>
  </dataValidations>
  <pageMargins left="0.70866141732283472" right="0.70866141732283472" top="0.74803149606299213" bottom="0.74803149606299213" header="0.27559055118110237" footer="0.31496062992125984"/>
  <pageSetup paperSize="9" scale="93" orientation="portrait" r:id="rId1"/>
  <rowBreaks count="2" manualBreakCount="2">
    <brk id="43" max="15" man="1"/>
    <brk id="84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68"/>
  <sheetViews>
    <sheetView zoomScaleNormal="100" zoomScaleSheetLayoutView="100" workbookViewId="0">
      <selection sqref="A1:P1"/>
    </sheetView>
  </sheetViews>
  <sheetFormatPr defaultRowHeight="13.5" x14ac:dyDescent="0.15"/>
  <cols>
    <col min="1" max="1" width="4.125" customWidth="1"/>
    <col min="2" max="2" width="7.125" customWidth="1"/>
    <col min="3" max="15" width="5.625" customWidth="1"/>
    <col min="16" max="16" width="10.625" style="59" customWidth="1"/>
    <col min="18" max="18" width="31" customWidth="1"/>
  </cols>
  <sheetData>
    <row r="1" spans="1:19" ht="39" customHeight="1" thickBot="1" x14ac:dyDescent="0.2">
      <c r="A1" s="523" t="s">
        <v>220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9" ht="7.5" customHeight="1" x14ac:dyDescent="0.15">
      <c r="A2" s="294" t="s">
        <v>11</v>
      </c>
      <c r="B2" s="295"/>
      <c r="C2" s="298" t="s">
        <v>198</v>
      </c>
      <c r="D2" s="299"/>
      <c r="E2" s="299"/>
      <c r="F2" s="299"/>
      <c r="G2" s="300"/>
      <c r="H2" s="85"/>
      <c r="I2" s="304" t="s">
        <v>194</v>
      </c>
      <c r="J2" s="305"/>
      <c r="K2" s="306"/>
      <c r="L2" s="310" t="s">
        <v>201</v>
      </c>
      <c r="M2" s="311"/>
      <c r="N2" s="311"/>
      <c r="O2" s="314" t="s">
        <v>135</v>
      </c>
      <c r="P2" s="315"/>
    </row>
    <row r="3" spans="1:19" ht="7.5" customHeight="1" x14ac:dyDescent="0.15">
      <c r="A3" s="296"/>
      <c r="B3" s="297"/>
      <c r="C3" s="301"/>
      <c r="D3" s="302"/>
      <c r="E3" s="302"/>
      <c r="F3" s="302"/>
      <c r="G3" s="303"/>
      <c r="H3" s="85"/>
      <c r="I3" s="307"/>
      <c r="J3" s="308"/>
      <c r="K3" s="309"/>
      <c r="L3" s="312"/>
      <c r="M3" s="313"/>
      <c r="N3" s="313"/>
      <c r="O3" s="316"/>
      <c r="P3" s="317"/>
    </row>
    <row r="4" spans="1:19" ht="15" customHeight="1" x14ac:dyDescent="0.15">
      <c r="A4" s="271" t="s">
        <v>12</v>
      </c>
      <c r="B4" s="272"/>
      <c r="C4" s="273" t="s">
        <v>199</v>
      </c>
      <c r="D4" s="274"/>
      <c r="E4" s="274"/>
      <c r="F4" s="274"/>
      <c r="G4" s="275"/>
      <c r="H4" s="85"/>
      <c r="I4" s="276" t="s">
        <v>193</v>
      </c>
      <c r="J4" s="277"/>
      <c r="K4" s="278"/>
      <c r="L4" s="216" t="s">
        <v>202</v>
      </c>
      <c r="M4" s="217"/>
      <c r="N4" s="217"/>
      <c r="O4" s="279" t="s">
        <v>135</v>
      </c>
      <c r="P4" s="280"/>
      <c r="Q4" s="1"/>
      <c r="R4" s="1"/>
    </row>
    <row r="5" spans="1:19" ht="15" customHeight="1" thickBot="1" x14ac:dyDescent="0.2">
      <c r="A5" s="281" t="s">
        <v>13</v>
      </c>
      <c r="B5" s="282"/>
      <c r="C5" s="283" t="s">
        <v>200</v>
      </c>
      <c r="D5" s="284"/>
      <c r="E5" s="284"/>
      <c r="F5" s="285" t="s">
        <v>149</v>
      </c>
      <c r="G5" s="286"/>
      <c r="H5" s="85"/>
      <c r="I5" s="287" t="s">
        <v>14</v>
      </c>
      <c r="J5" s="288"/>
      <c r="K5" s="289"/>
      <c r="L5" s="290" t="s">
        <v>203</v>
      </c>
      <c r="M5" s="291"/>
      <c r="N5" s="291"/>
      <c r="O5" s="269" t="s">
        <v>135</v>
      </c>
      <c r="P5" s="270"/>
    </row>
    <row r="6" spans="1:19" ht="14.25" customHeight="1" thickBo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7"/>
    </row>
    <row r="7" spans="1:19" ht="13.5" customHeight="1" thickTop="1" thickBot="1" x14ac:dyDescent="0.2">
      <c r="A7" s="646" t="s">
        <v>0</v>
      </c>
      <c r="B7" s="648" t="s">
        <v>1</v>
      </c>
      <c r="C7" s="650" t="s">
        <v>2</v>
      </c>
      <c r="D7" s="651"/>
      <c r="E7" s="652" t="s">
        <v>4</v>
      </c>
      <c r="F7" s="653"/>
      <c r="G7" s="653"/>
      <c r="H7" s="653"/>
      <c r="I7" s="653"/>
      <c r="J7" s="653"/>
      <c r="K7" s="653"/>
      <c r="L7" s="654"/>
      <c r="M7" s="650" t="s">
        <v>5</v>
      </c>
      <c r="N7" s="658"/>
      <c r="O7" s="651"/>
      <c r="P7" s="640" t="s">
        <v>10</v>
      </c>
      <c r="S7" s="1"/>
    </row>
    <row r="8" spans="1:19" ht="21" customHeight="1" thickBot="1" x14ac:dyDescent="0.2">
      <c r="A8" s="647"/>
      <c r="B8" s="649"/>
      <c r="C8" s="7" t="s">
        <v>146</v>
      </c>
      <c r="D8" s="8" t="s">
        <v>9</v>
      </c>
      <c r="E8" s="655"/>
      <c r="F8" s="656"/>
      <c r="G8" s="656"/>
      <c r="H8" s="656"/>
      <c r="I8" s="656"/>
      <c r="J8" s="656"/>
      <c r="K8" s="656"/>
      <c r="L8" s="657"/>
      <c r="M8" s="9" t="s">
        <v>6</v>
      </c>
      <c r="N8" s="642" t="s">
        <v>7</v>
      </c>
      <c r="O8" s="643"/>
      <c r="P8" s="641"/>
    </row>
    <row r="9" spans="1:19" ht="21" customHeight="1" thickTop="1" x14ac:dyDescent="0.15">
      <c r="A9" s="46">
        <v>4</v>
      </c>
      <c r="B9" s="19">
        <v>4</v>
      </c>
      <c r="C9" s="20"/>
      <c r="D9" s="32" t="s">
        <v>34</v>
      </c>
      <c r="E9" s="266" t="s">
        <v>69</v>
      </c>
      <c r="F9" s="267"/>
      <c r="G9" s="267"/>
      <c r="H9" s="267"/>
      <c r="I9" s="267"/>
      <c r="J9" s="267"/>
      <c r="K9" s="267"/>
      <c r="L9" s="268"/>
      <c r="M9" s="20" t="s">
        <v>30</v>
      </c>
      <c r="N9" s="644" t="s">
        <v>35</v>
      </c>
      <c r="O9" s="645"/>
      <c r="P9" s="48">
        <v>1</v>
      </c>
    </row>
    <row r="10" spans="1:19" ht="21" customHeight="1" x14ac:dyDescent="0.15">
      <c r="A10" s="25"/>
      <c r="B10" s="21">
        <v>4</v>
      </c>
      <c r="C10" s="35"/>
      <c r="D10" s="31" t="s">
        <v>34</v>
      </c>
      <c r="E10" s="238" t="s">
        <v>70</v>
      </c>
      <c r="F10" s="239"/>
      <c r="G10" s="239"/>
      <c r="H10" s="239"/>
      <c r="I10" s="239"/>
      <c r="J10" s="239"/>
      <c r="K10" s="239"/>
      <c r="L10" s="240"/>
      <c r="M10" s="20" t="s">
        <v>30</v>
      </c>
      <c r="N10" s="634" t="s">
        <v>36</v>
      </c>
      <c r="O10" s="635"/>
      <c r="P10" s="49">
        <v>1</v>
      </c>
    </row>
    <row r="11" spans="1:19" ht="21" customHeight="1" x14ac:dyDescent="0.15">
      <c r="A11" s="25"/>
      <c r="B11" s="21">
        <v>5</v>
      </c>
      <c r="C11" s="35"/>
      <c r="D11" s="31" t="s">
        <v>34</v>
      </c>
      <c r="E11" s="238" t="s">
        <v>71</v>
      </c>
      <c r="F11" s="239"/>
      <c r="G11" s="239"/>
      <c r="H11" s="239"/>
      <c r="I11" s="239"/>
      <c r="J11" s="239"/>
      <c r="K11" s="239"/>
      <c r="L11" s="240"/>
      <c r="M11" s="20" t="s">
        <v>26</v>
      </c>
      <c r="N11" s="634"/>
      <c r="O11" s="635"/>
      <c r="P11" s="49">
        <v>1</v>
      </c>
    </row>
    <row r="12" spans="1:19" ht="21" customHeight="1" x14ac:dyDescent="0.15">
      <c r="A12" s="25"/>
      <c r="B12" s="21">
        <v>6</v>
      </c>
      <c r="C12" s="35"/>
      <c r="D12" s="31" t="s">
        <v>34</v>
      </c>
      <c r="E12" s="238" t="s">
        <v>98</v>
      </c>
      <c r="F12" s="239"/>
      <c r="G12" s="239"/>
      <c r="H12" s="239"/>
      <c r="I12" s="239"/>
      <c r="J12" s="239"/>
      <c r="K12" s="239"/>
      <c r="L12" s="240"/>
      <c r="M12" s="20" t="s">
        <v>32</v>
      </c>
      <c r="N12" s="634" t="s">
        <v>95</v>
      </c>
      <c r="O12" s="635"/>
      <c r="P12" s="49">
        <v>1</v>
      </c>
    </row>
    <row r="13" spans="1:19" ht="21" customHeight="1" x14ac:dyDescent="0.15">
      <c r="A13" s="25"/>
      <c r="B13" s="21">
        <v>10</v>
      </c>
      <c r="C13" s="35"/>
      <c r="D13" s="31" t="s">
        <v>151</v>
      </c>
      <c r="E13" s="238" t="s">
        <v>72</v>
      </c>
      <c r="F13" s="239"/>
      <c r="G13" s="239"/>
      <c r="H13" s="239"/>
      <c r="I13" s="239"/>
      <c r="J13" s="239"/>
      <c r="K13" s="239"/>
      <c r="L13" s="240"/>
      <c r="M13" s="20" t="s">
        <v>30</v>
      </c>
      <c r="N13" s="634" t="s">
        <v>36</v>
      </c>
      <c r="O13" s="635"/>
      <c r="P13" s="49">
        <v>2</v>
      </c>
    </row>
    <row r="14" spans="1:19" ht="21" customHeight="1" x14ac:dyDescent="0.15">
      <c r="A14" s="25"/>
      <c r="B14" s="21">
        <v>10</v>
      </c>
      <c r="C14" s="35"/>
      <c r="D14" s="31" t="s">
        <v>164</v>
      </c>
      <c r="E14" s="238" t="s">
        <v>73</v>
      </c>
      <c r="F14" s="239"/>
      <c r="G14" s="239"/>
      <c r="H14" s="239"/>
      <c r="I14" s="239"/>
      <c r="J14" s="239"/>
      <c r="K14" s="239"/>
      <c r="L14" s="240"/>
      <c r="M14" s="121" t="s">
        <v>32</v>
      </c>
      <c r="N14" s="636" t="s">
        <v>38</v>
      </c>
      <c r="O14" s="637"/>
      <c r="P14" s="49">
        <v>2</v>
      </c>
    </row>
    <row r="15" spans="1:19" ht="21" customHeight="1" x14ac:dyDescent="0.15">
      <c r="A15" s="25"/>
      <c r="B15" s="21">
        <v>17</v>
      </c>
      <c r="C15" s="35"/>
      <c r="D15" s="31" t="s">
        <v>151</v>
      </c>
      <c r="E15" s="238" t="s">
        <v>96</v>
      </c>
      <c r="F15" s="239"/>
      <c r="G15" s="239"/>
      <c r="H15" s="239"/>
      <c r="I15" s="239"/>
      <c r="J15" s="239"/>
      <c r="K15" s="239"/>
      <c r="L15" s="240"/>
      <c r="M15" s="20" t="s">
        <v>30</v>
      </c>
      <c r="N15" s="634" t="s">
        <v>36</v>
      </c>
      <c r="O15" s="635"/>
      <c r="P15" s="49">
        <v>2</v>
      </c>
    </row>
    <row r="16" spans="1:19" ht="21" customHeight="1" x14ac:dyDescent="0.15">
      <c r="A16" s="25"/>
      <c r="B16" s="21">
        <v>23</v>
      </c>
      <c r="C16" s="35" t="s">
        <v>21</v>
      </c>
      <c r="D16" s="31"/>
      <c r="E16" s="238" t="s">
        <v>74</v>
      </c>
      <c r="F16" s="239"/>
      <c r="G16" s="239"/>
      <c r="H16" s="239"/>
      <c r="I16" s="239"/>
      <c r="J16" s="239"/>
      <c r="K16" s="239"/>
      <c r="L16" s="240"/>
      <c r="M16" s="20" t="s">
        <v>26</v>
      </c>
      <c r="N16" s="634"/>
      <c r="O16" s="635"/>
      <c r="P16" s="49">
        <v>4</v>
      </c>
    </row>
    <row r="17" spans="1:16" ht="21" customHeight="1" x14ac:dyDescent="0.15">
      <c r="A17" s="25"/>
      <c r="B17" s="21">
        <v>24</v>
      </c>
      <c r="C17" s="35" t="s">
        <v>22</v>
      </c>
      <c r="D17" s="31"/>
      <c r="E17" s="238" t="s">
        <v>75</v>
      </c>
      <c r="F17" s="239"/>
      <c r="G17" s="239"/>
      <c r="H17" s="239"/>
      <c r="I17" s="239"/>
      <c r="J17" s="239"/>
      <c r="K17" s="239"/>
      <c r="L17" s="240"/>
      <c r="M17" s="20" t="s">
        <v>27</v>
      </c>
      <c r="N17" s="634"/>
      <c r="O17" s="635"/>
      <c r="P17" s="49">
        <v>4</v>
      </c>
    </row>
    <row r="18" spans="1:16" ht="21" customHeight="1" x14ac:dyDescent="0.15">
      <c r="A18" s="25">
        <v>5</v>
      </c>
      <c r="B18" s="21">
        <v>1</v>
      </c>
      <c r="C18" s="35"/>
      <c r="D18" s="31" t="s">
        <v>164</v>
      </c>
      <c r="E18" s="238" t="s">
        <v>76</v>
      </c>
      <c r="F18" s="239"/>
      <c r="G18" s="239"/>
      <c r="H18" s="239"/>
      <c r="I18" s="239"/>
      <c r="J18" s="239"/>
      <c r="K18" s="239"/>
      <c r="L18" s="240"/>
      <c r="M18" s="20" t="s">
        <v>32</v>
      </c>
      <c r="N18" s="634" t="s">
        <v>38</v>
      </c>
      <c r="O18" s="635"/>
      <c r="P18" s="122">
        <v>1</v>
      </c>
    </row>
    <row r="19" spans="1:16" ht="21" customHeight="1" x14ac:dyDescent="0.15">
      <c r="A19" s="25"/>
      <c r="B19" s="21">
        <v>1</v>
      </c>
      <c r="C19" s="35"/>
      <c r="D19" s="31" t="s">
        <v>151</v>
      </c>
      <c r="E19" s="238" t="s">
        <v>97</v>
      </c>
      <c r="F19" s="239"/>
      <c r="G19" s="239"/>
      <c r="H19" s="239"/>
      <c r="I19" s="239"/>
      <c r="J19" s="239"/>
      <c r="K19" s="239"/>
      <c r="L19" s="240"/>
      <c r="M19" s="20" t="s">
        <v>27</v>
      </c>
      <c r="N19" s="634"/>
      <c r="O19" s="635"/>
      <c r="P19" s="49">
        <v>2</v>
      </c>
    </row>
    <row r="20" spans="1:16" ht="21" customHeight="1" x14ac:dyDescent="0.15">
      <c r="A20" s="25"/>
      <c r="B20" s="21">
        <v>8</v>
      </c>
      <c r="C20" s="35"/>
      <c r="D20" s="31" t="s">
        <v>23</v>
      </c>
      <c r="E20" s="238" t="s">
        <v>99</v>
      </c>
      <c r="F20" s="239"/>
      <c r="G20" s="239"/>
      <c r="H20" s="239"/>
      <c r="I20" s="239"/>
      <c r="J20" s="239"/>
      <c r="K20" s="239"/>
      <c r="L20" s="240"/>
      <c r="M20" s="20" t="s">
        <v>27</v>
      </c>
      <c r="N20" s="634"/>
      <c r="O20" s="635"/>
      <c r="P20" s="49">
        <v>2</v>
      </c>
    </row>
    <row r="21" spans="1:16" ht="21" customHeight="1" x14ac:dyDescent="0.15">
      <c r="A21" s="25"/>
      <c r="B21" s="21">
        <v>14</v>
      </c>
      <c r="C21" s="35" t="s">
        <v>21</v>
      </c>
      <c r="D21" s="31"/>
      <c r="E21" s="238" t="s">
        <v>74</v>
      </c>
      <c r="F21" s="239"/>
      <c r="G21" s="239"/>
      <c r="H21" s="239"/>
      <c r="I21" s="239"/>
      <c r="J21" s="239"/>
      <c r="K21" s="239"/>
      <c r="L21" s="240"/>
      <c r="M21" s="20" t="s">
        <v>32</v>
      </c>
      <c r="N21" s="634" t="s">
        <v>52</v>
      </c>
      <c r="O21" s="635"/>
      <c r="P21" s="49">
        <v>4</v>
      </c>
    </row>
    <row r="22" spans="1:16" ht="21" customHeight="1" x14ac:dyDescent="0.15">
      <c r="A22" s="25"/>
      <c r="B22" s="21">
        <v>15</v>
      </c>
      <c r="C22" s="35" t="s">
        <v>22</v>
      </c>
      <c r="D22" s="31"/>
      <c r="E22" s="238" t="s">
        <v>75</v>
      </c>
      <c r="F22" s="239"/>
      <c r="G22" s="239"/>
      <c r="H22" s="239"/>
      <c r="I22" s="239"/>
      <c r="J22" s="239"/>
      <c r="K22" s="239"/>
      <c r="L22" s="240"/>
      <c r="M22" s="20" t="s">
        <v>27</v>
      </c>
      <c r="N22" s="634"/>
      <c r="O22" s="635"/>
      <c r="P22" s="49">
        <v>4</v>
      </c>
    </row>
    <row r="23" spans="1:16" ht="21" customHeight="1" x14ac:dyDescent="0.15">
      <c r="A23" s="25"/>
      <c r="B23" s="21">
        <v>21</v>
      </c>
      <c r="C23" s="35" t="s">
        <v>21</v>
      </c>
      <c r="D23" s="31"/>
      <c r="E23" s="238" t="s">
        <v>74</v>
      </c>
      <c r="F23" s="239"/>
      <c r="G23" s="239"/>
      <c r="H23" s="239"/>
      <c r="I23" s="239"/>
      <c r="J23" s="239"/>
      <c r="K23" s="239"/>
      <c r="L23" s="240"/>
      <c r="M23" s="20" t="s">
        <v>26</v>
      </c>
      <c r="N23" s="634"/>
      <c r="O23" s="635"/>
      <c r="P23" s="49">
        <v>4</v>
      </c>
    </row>
    <row r="24" spans="1:16" ht="21" customHeight="1" x14ac:dyDescent="0.15">
      <c r="A24" s="25"/>
      <c r="B24" s="21">
        <v>22</v>
      </c>
      <c r="C24" s="35" t="s">
        <v>22</v>
      </c>
      <c r="D24" s="31"/>
      <c r="E24" s="238" t="s">
        <v>75</v>
      </c>
      <c r="F24" s="239"/>
      <c r="G24" s="239"/>
      <c r="H24" s="239"/>
      <c r="I24" s="239"/>
      <c r="J24" s="239"/>
      <c r="K24" s="239"/>
      <c r="L24" s="240"/>
      <c r="M24" s="20" t="s">
        <v>27</v>
      </c>
      <c r="N24" s="634"/>
      <c r="O24" s="635"/>
      <c r="P24" s="49">
        <v>4</v>
      </c>
    </row>
    <row r="25" spans="1:16" ht="21" customHeight="1" x14ac:dyDescent="0.15">
      <c r="A25" s="25"/>
      <c r="B25" s="21">
        <v>22</v>
      </c>
      <c r="C25" s="35"/>
      <c r="D25" s="31" t="s">
        <v>164</v>
      </c>
      <c r="E25" s="238" t="s">
        <v>77</v>
      </c>
      <c r="F25" s="239"/>
      <c r="G25" s="239"/>
      <c r="H25" s="239"/>
      <c r="I25" s="239"/>
      <c r="J25" s="239"/>
      <c r="K25" s="239"/>
      <c r="L25" s="240"/>
      <c r="M25" s="20" t="s">
        <v>27</v>
      </c>
      <c r="N25" s="634"/>
      <c r="O25" s="635"/>
      <c r="P25" s="49">
        <v>1</v>
      </c>
    </row>
    <row r="26" spans="1:16" ht="21" customHeight="1" x14ac:dyDescent="0.15">
      <c r="A26" s="25"/>
      <c r="B26" s="21">
        <v>28</v>
      </c>
      <c r="C26" s="35"/>
      <c r="D26" s="31" t="s">
        <v>156</v>
      </c>
      <c r="E26" s="238" t="s">
        <v>100</v>
      </c>
      <c r="F26" s="239"/>
      <c r="G26" s="239"/>
      <c r="H26" s="239"/>
      <c r="I26" s="239"/>
      <c r="J26" s="239"/>
      <c r="K26" s="239"/>
      <c r="L26" s="240"/>
      <c r="M26" s="20" t="s">
        <v>32</v>
      </c>
      <c r="N26" s="665" t="s">
        <v>211</v>
      </c>
      <c r="O26" s="666"/>
      <c r="P26" s="49">
        <v>1</v>
      </c>
    </row>
    <row r="27" spans="1:16" ht="21" customHeight="1" x14ac:dyDescent="0.15">
      <c r="A27" s="25"/>
      <c r="B27" s="21">
        <v>29</v>
      </c>
      <c r="C27" s="35"/>
      <c r="D27" s="31" t="s">
        <v>164</v>
      </c>
      <c r="E27" s="662" t="s">
        <v>153</v>
      </c>
      <c r="F27" s="663"/>
      <c r="G27" s="663"/>
      <c r="H27" s="663"/>
      <c r="I27" s="663"/>
      <c r="J27" s="663"/>
      <c r="K27" s="663"/>
      <c r="L27" s="664"/>
      <c r="M27" s="121" t="s">
        <v>27</v>
      </c>
      <c r="N27" s="634"/>
      <c r="O27" s="635"/>
      <c r="P27" s="49">
        <v>1</v>
      </c>
    </row>
    <row r="28" spans="1:16" ht="21" customHeight="1" x14ac:dyDescent="0.15">
      <c r="A28" s="25">
        <v>6</v>
      </c>
      <c r="B28" s="21">
        <v>4</v>
      </c>
      <c r="C28" s="35"/>
      <c r="D28" s="31" t="s">
        <v>23</v>
      </c>
      <c r="E28" s="238" t="s">
        <v>162</v>
      </c>
      <c r="F28" s="239"/>
      <c r="G28" s="239"/>
      <c r="H28" s="239"/>
      <c r="I28" s="239"/>
      <c r="J28" s="239"/>
      <c r="K28" s="239"/>
      <c r="L28" s="240"/>
      <c r="M28" s="20" t="s">
        <v>32</v>
      </c>
      <c r="N28" s="634" t="s">
        <v>39</v>
      </c>
      <c r="O28" s="635"/>
      <c r="P28" s="49">
        <v>2</v>
      </c>
    </row>
    <row r="29" spans="1:16" ht="21" customHeight="1" x14ac:dyDescent="0.15">
      <c r="A29" s="25"/>
      <c r="B29" s="21">
        <v>4</v>
      </c>
      <c r="C29" s="35" t="s">
        <v>21</v>
      </c>
      <c r="D29" s="31"/>
      <c r="E29" s="238" t="s">
        <v>74</v>
      </c>
      <c r="F29" s="239"/>
      <c r="G29" s="239"/>
      <c r="H29" s="239"/>
      <c r="I29" s="239"/>
      <c r="J29" s="239"/>
      <c r="K29" s="239"/>
      <c r="L29" s="240"/>
      <c r="M29" s="20" t="s">
        <v>32</v>
      </c>
      <c r="N29" s="634" t="s">
        <v>41</v>
      </c>
      <c r="O29" s="635"/>
      <c r="P29" s="49">
        <v>4</v>
      </c>
    </row>
    <row r="30" spans="1:16" ht="21" customHeight="1" x14ac:dyDescent="0.15">
      <c r="A30" s="25"/>
      <c r="B30" s="21">
        <v>5</v>
      </c>
      <c r="C30" s="35" t="s">
        <v>22</v>
      </c>
      <c r="D30" s="31"/>
      <c r="E30" s="238" t="s">
        <v>75</v>
      </c>
      <c r="F30" s="239"/>
      <c r="G30" s="239"/>
      <c r="H30" s="239"/>
      <c r="I30" s="239"/>
      <c r="J30" s="239"/>
      <c r="K30" s="239"/>
      <c r="L30" s="240"/>
      <c r="M30" s="20" t="s">
        <v>27</v>
      </c>
      <c r="N30" s="634"/>
      <c r="O30" s="635"/>
      <c r="P30" s="122">
        <v>3</v>
      </c>
    </row>
    <row r="31" spans="1:16" ht="21" customHeight="1" x14ac:dyDescent="0.15">
      <c r="A31" s="25"/>
      <c r="B31" s="21">
        <v>5</v>
      </c>
      <c r="C31" s="35"/>
      <c r="D31" s="31" t="s">
        <v>23</v>
      </c>
      <c r="E31" s="238" t="s">
        <v>78</v>
      </c>
      <c r="F31" s="239"/>
      <c r="G31" s="239"/>
      <c r="H31" s="239"/>
      <c r="I31" s="239"/>
      <c r="J31" s="239"/>
      <c r="K31" s="239"/>
      <c r="L31" s="240"/>
      <c r="M31" s="20" t="s">
        <v>27</v>
      </c>
      <c r="N31" s="634"/>
      <c r="O31" s="635"/>
      <c r="P31" s="49">
        <v>2</v>
      </c>
    </row>
    <row r="32" spans="1:16" ht="21" customHeight="1" x14ac:dyDescent="0.15">
      <c r="A32" s="25"/>
      <c r="B32" s="21">
        <v>11</v>
      </c>
      <c r="C32" s="35"/>
      <c r="D32" s="31" t="s">
        <v>164</v>
      </c>
      <c r="E32" s="238" t="s">
        <v>101</v>
      </c>
      <c r="F32" s="239"/>
      <c r="G32" s="239"/>
      <c r="H32" s="239"/>
      <c r="I32" s="239"/>
      <c r="J32" s="239"/>
      <c r="K32" s="239"/>
      <c r="L32" s="240"/>
      <c r="M32" s="20" t="s">
        <v>32</v>
      </c>
      <c r="N32" s="636" t="s">
        <v>63</v>
      </c>
      <c r="O32" s="637"/>
      <c r="P32" s="122">
        <v>2</v>
      </c>
    </row>
    <row r="33" spans="1:16" ht="15" hidden="1" customHeight="1" x14ac:dyDescent="0.15">
      <c r="A33" s="25"/>
      <c r="B33" s="21">
        <v>12</v>
      </c>
      <c r="C33" s="35"/>
      <c r="D33" s="31" t="s">
        <v>34</v>
      </c>
      <c r="E33" s="238" t="s">
        <v>79</v>
      </c>
      <c r="F33" s="239"/>
      <c r="G33" s="239"/>
      <c r="H33" s="239"/>
      <c r="I33" s="239"/>
      <c r="J33" s="239"/>
      <c r="K33" s="239"/>
      <c r="L33" s="240"/>
      <c r="M33" s="20" t="s">
        <v>27</v>
      </c>
      <c r="N33" s="634"/>
      <c r="O33" s="635"/>
      <c r="P33" s="49">
        <v>2</v>
      </c>
    </row>
    <row r="34" spans="1:16" ht="15" hidden="1" customHeight="1" x14ac:dyDescent="0.15">
      <c r="A34" s="25"/>
      <c r="B34" s="21">
        <v>18</v>
      </c>
      <c r="C34" s="35" t="s">
        <v>21</v>
      </c>
      <c r="D34" s="31"/>
      <c r="E34" s="238" t="s">
        <v>74</v>
      </c>
      <c r="F34" s="239"/>
      <c r="G34" s="239"/>
      <c r="H34" s="239"/>
      <c r="I34" s="239"/>
      <c r="J34" s="239"/>
      <c r="K34" s="239"/>
      <c r="L34" s="240"/>
      <c r="M34" s="20" t="s">
        <v>32</v>
      </c>
      <c r="N34" s="634" t="s">
        <v>52</v>
      </c>
      <c r="O34" s="635"/>
      <c r="P34" s="49">
        <v>2</v>
      </c>
    </row>
    <row r="35" spans="1:16" ht="15" hidden="1" customHeight="1" x14ac:dyDescent="0.15">
      <c r="A35" s="25"/>
      <c r="B35" s="21">
        <v>19</v>
      </c>
      <c r="C35" s="35" t="s">
        <v>22</v>
      </c>
      <c r="D35" s="31"/>
      <c r="E35" s="238" t="s">
        <v>75</v>
      </c>
      <c r="F35" s="239"/>
      <c r="G35" s="239"/>
      <c r="H35" s="239"/>
      <c r="I35" s="239"/>
      <c r="J35" s="239"/>
      <c r="K35" s="239"/>
      <c r="L35" s="240"/>
      <c r="M35" s="20" t="s">
        <v>26</v>
      </c>
      <c r="N35" s="634"/>
      <c r="O35" s="635"/>
      <c r="P35" s="49">
        <v>2</v>
      </c>
    </row>
    <row r="36" spans="1:16" ht="15" hidden="1" customHeight="1" x14ac:dyDescent="0.15">
      <c r="A36" s="25"/>
      <c r="B36" s="21">
        <v>25</v>
      </c>
      <c r="C36" s="35"/>
      <c r="D36" s="31" t="s">
        <v>164</v>
      </c>
      <c r="E36" s="238" t="s">
        <v>102</v>
      </c>
      <c r="F36" s="239"/>
      <c r="G36" s="239"/>
      <c r="H36" s="239"/>
      <c r="I36" s="239"/>
      <c r="J36" s="239"/>
      <c r="K36" s="239"/>
      <c r="L36" s="240"/>
      <c r="M36" s="20" t="s">
        <v>32</v>
      </c>
      <c r="N36" s="634" t="s">
        <v>61</v>
      </c>
      <c r="O36" s="635"/>
      <c r="P36" s="49">
        <v>1</v>
      </c>
    </row>
    <row r="37" spans="1:16" ht="15" hidden="1" customHeight="1" x14ac:dyDescent="0.15">
      <c r="A37" s="25"/>
      <c r="B37" s="21">
        <v>26</v>
      </c>
      <c r="C37" s="35"/>
      <c r="D37" s="64" t="s">
        <v>23</v>
      </c>
      <c r="E37" s="659" t="s">
        <v>145</v>
      </c>
      <c r="F37" s="660"/>
      <c r="G37" s="660"/>
      <c r="H37" s="660"/>
      <c r="I37" s="660"/>
      <c r="J37" s="660"/>
      <c r="K37" s="660"/>
      <c r="L37" s="661"/>
      <c r="M37" s="20" t="s">
        <v>27</v>
      </c>
      <c r="N37" s="634"/>
      <c r="O37" s="635"/>
      <c r="P37" s="49">
        <v>2</v>
      </c>
    </row>
    <row r="38" spans="1:16" ht="15" hidden="1" customHeight="1" x14ac:dyDescent="0.15">
      <c r="A38" s="25"/>
      <c r="B38" s="21">
        <v>29</v>
      </c>
      <c r="C38" s="35"/>
      <c r="D38" s="31" t="s">
        <v>156</v>
      </c>
      <c r="E38" s="238" t="s">
        <v>104</v>
      </c>
      <c r="F38" s="239"/>
      <c r="G38" s="239"/>
      <c r="H38" s="239"/>
      <c r="I38" s="239"/>
      <c r="J38" s="239"/>
      <c r="K38" s="239"/>
      <c r="L38" s="240"/>
      <c r="M38" s="20" t="s">
        <v>32</v>
      </c>
      <c r="N38" s="634" t="s">
        <v>49</v>
      </c>
      <c r="O38" s="635"/>
      <c r="P38" s="49">
        <v>1</v>
      </c>
    </row>
    <row r="39" spans="1:16" ht="15" hidden="1" customHeight="1" x14ac:dyDescent="0.15">
      <c r="A39" s="25">
        <v>7</v>
      </c>
      <c r="B39" s="21">
        <v>2</v>
      </c>
      <c r="C39" s="35" t="s">
        <v>21</v>
      </c>
      <c r="D39" s="31"/>
      <c r="E39" s="238" t="s">
        <v>74</v>
      </c>
      <c r="F39" s="239"/>
      <c r="G39" s="239"/>
      <c r="H39" s="239"/>
      <c r="I39" s="239"/>
      <c r="J39" s="239"/>
      <c r="K39" s="239"/>
      <c r="L39" s="240"/>
      <c r="M39" s="20" t="s">
        <v>32</v>
      </c>
      <c r="N39" s="634" t="s">
        <v>42</v>
      </c>
      <c r="O39" s="635"/>
      <c r="P39" s="49">
        <v>4</v>
      </c>
    </row>
    <row r="40" spans="1:16" ht="15" hidden="1" customHeight="1" x14ac:dyDescent="0.15">
      <c r="A40" s="25"/>
      <c r="B40" s="21">
        <v>3</v>
      </c>
      <c r="C40" s="35" t="s">
        <v>22</v>
      </c>
      <c r="D40" s="31"/>
      <c r="E40" s="238" t="s">
        <v>75</v>
      </c>
      <c r="F40" s="239"/>
      <c r="G40" s="239"/>
      <c r="H40" s="239"/>
      <c r="I40" s="239"/>
      <c r="J40" s="239"/>
      <c r="K40" s="239"/>
      <c r="L40" s="240"/>
      <c r="M40" s="20" t="s">
        <v>27</v>
      </c>
      <c r="N40" s="634"/>
      <c r="O40" s="635"/>
      <c r="P40" s="49">
        <v>4</v>
      </c>
    </row>
    <row r="41" spans="1:16" ht="15" hidden="1" customHeight="1" x14ac:dyDescent="0.15">
      <c r="A41" s="25"/>
      <c r="B41" s="21">
        <v>9</v>
      </c>
      <c r="C41" s="35"/>
      <c r="D41" s="31" t="s">
        <v>156</v>
      </c>
      <c r="E41" s="238" t="s">
        <v>105</v>
      </c>
      <c r="F41" s="239"/>
      <c r="G41" s="239"/>
      <c r="H41" s="239"/>
      <c r="I41" s="239"/>
      <c r="J41" s="239"/>
      <c r="K41" s="239"/>
      <c r="L41" s="240"/>
      <c r="M41" s="20" t="s">
        <v>32</v>
      </c>
      <c r="N41" s="634" t="s">
        <v>68</v>
      </c>
      <c r="O41" s="635"/>
      <c r="P41" s="49">
        <v>1</v>
      </c>
    </row>
    <row r="42" spans="1:16" ht="15" hidden="1" customHeight="1" thickBot="1" x14ac:dyDescent="0.2">
      <c r="A42" s="43"/>
      <c r="B42" s="22">
        <v>9</v>
      </c>
      <c r="C42" s="23"/>
      <c r="D42" s="33" t="s">
        <v>156</v>
      </c>
      <c r="E42" s="250" t="s">
        <v>106</v>
      </c>
      <c r="F42" s="251"/>
      <c r="G42" s="251"/>
      <c r="H42" s="251"/>
      <c r="I42" s="251"/>
      <c r="J42" s="251"/>
      <c r="K42" s="251"/>
      <c r="L42" s="252"/>
      <c r="M42" s="23" t="s">
        <v>27</v>
      </c>
      <c r="N42" s="623"/>
      <c r="O42" s="624"/>
      <c r="P42" s="50">
        <v>1</v>
      </c>
    </row>
    <row r="43" spans="1:16" ht="27.75" customHeight="1" x14ac:dyDescent="0.1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51"/>
    </row>
    <row r="44" spans="1:16" ht="15" hidden="1" customHeight="1" thickTop="1" thickBot="1" x14ac:dyDescent="0.2">
      <c r="A44" s="646" t="s">
        <v>0</v>
      </c>
      <c r="B44" s="648" t="s">
        <v>1</v>
      </c>
      <c r="C44" s="650" t="s">
        <v>2</v>
      </c>
      <c r="D44" s="651"/>
      <c r="E44" s="652" t="s">
        <v>4</v>
      </c>
      <c r="F44" s="653"/>
      <c r="G44" s="653"/>
      <c r="H44" s="653"/>
      <c r="I44" s="653"/>
      <c r="J44" s="653"/>
      <c r="K44" s="653"/>
      <c r="L44" s="654"/>
      <c r="M44" s="650" t="s">
        <v>5</v>
      </c>
      <c r="N44" s="658"/>
      <c r="O44" s="651"/>
      <c r="P44" s="640" t="s">
        <v>10</v>
      </c>
    </row>
    <row r="45" spans="1:16" ht="15" hidden="1" customHeight="1" thickBot="1" x14ac:dyDescent="0.2">
      <c r="A45" s="647"/>
      <c r="B45" s="649"/>
      <c r="C45" s="7" t="s">
        <v>8</v>
      </c>
      <c r="D45" s="8" t="s">
        <v>9</v>
      </c>
      <c r="E45" s="655"/>
      <c r="F45" s="656"/>
      <c r="G45" s="656"/>
      <c r="H45" s="656"/>
      <c r="I45" s="656"/>
      <c r="J45" s="656"/>
      <c r="K45" s="656"/>
      <c r="L45" s="657"/>
      <c r="M45" s="9" t="s">
        <v>6</v>
      </c>
      <c r="N45" s="642" t="s">
        <v>7</v>
      </c>
      <c r="O45" s="643"/>
      <c r="P45" s="641"/>
    </row>
    <row r="46" spans="1:16" ht="15" hidden="1" customHeight="1" thickTop="1" x14ac:dyDescent="0.15">
      <c r="A46" s="46"/>
      <c r="B46" s="19">
        <v>9</v>
      </c>
      <c r="C46" s="20"/>
      <c r="D46" s="32" t="s">
        <v>151</v>
      </c>
      <c r="E46" s="266" t="s">
        <v>80</v>
      </c>
      <c r="F46" s="267"/>
      <c r="G46" s="267"/>
      <c r="H46" s="267"/>
      <c r="I46" s="267"/>
      <c r="J46" s="267"/>
      <c r="K46" s="267"/>
      <c r="L46" s="268"/>
      <c r="M46" s="20" t="s">
        <v>30</v>
      </c>
      <c r="N46" s="644" t="s">
        <v>36</v>
      </c>
      <c r="O46" s="645"/>
      <c r="P46" s="48">
        <v>1</v>
      </c>
    </row>
    <row r="47" spans="1:16" ht="15" hidden="1" customHeight="1" x14ac:dyDescent="0.15">
      <c r="A47" s="25"/>
      <c r="B47" s="21">
        <v>10</v>
      </c>
      <c r="C47" s="35"/>
      <c r="D47" s="64" t="s">
        <v>164</v>
      </c>
      <c r="E47" s="659" t="s">
        <v>103</v>
      </c>
      <c r="F47" s="660"/>
      <c r="G47" s="660"/>
      <c r="H47" s="660"/>
      <c r="I47" s="660"/>
      <c r="J47" s="660"/>
      <c r="K47" s="660"/>
      <c r="L47" s="661"/>
      <c r="M47" s="20" t="s">
        <v>27</v>
      </c>
      <c r="N47" s="634"/>
      <c r="O47" s="635"/>
      <c r="P47" s="49">
        <v>2</v>
      </c>
    </row>
    <row r="48" spans="1:16" ht="15" hidden="1" customHeight="1" x14ac:dyDescent="0.15">
      <c r="A48" s="25"/>
      <c r="B48" s="21">
        <v>17</v>
      </c>
      <c r="C48" s="35"/>
      <c r="D48" s="31" t="s">
        <v>34</v>
      </c>
      <c r="E48" s="238" t="s">
        <v>108</v>
      </c>
      <c r="F48" s="239"/>
      <c r="G48" s="239"/>
      <c r="H48" s="239"/>
      <c r="I48" s="239"/>
      <c r="J48" s="239"/>
      <c r="K48" s="239"/>
      <c r="L48" s="240"/>
      <c r="M48" s="20" t="s">
        <v>27</v>
      </c>
      <c r="N48" s="634"/>
      <c r="O48" s="635"/>
      <c r="P48" s="49">
        <v>2</v>
      </c>
    </row>
    <row r="49" spans="1:16" ht="15" hidden="1" customHeight="1" x14ac:dyDescent="0.15">
      <c r="A49" s="25"/>
      <c r="B49" s="21">
        <v>17</v>
      </c>
      <c r="C49" s="35"/>
      <c r="D49" s="31" t="s">
        <v>151</v>
      </c>
      <c r="E49" s="238" t="s">
        <v>109</v>
      </c>
      <c r="F49" s="239"/>
      <c r="G49" s="239"/>
      <c r="H49" s="239"/>
      <c r="I49" s="239"/>
      <c r="J49" s="239"/>
      <c r="K49" s="239"/>
      <c r="L49" s="240"/>
      <c r="M49" s="20" t="s">
        <v>27</v>
      </c>
      <c r="N49" s="634"/>
      <c r="O49" s="635"/>
      <c r="P49" s="49">
        <v>2</v>
      </c>
    </row>
    <row r="50" spans="1:16" ht="15" hidden="1" customHeight="1" x14ac:dyDescent="0.15">
      <c r="A50" s="25"/>
      <c r="B50" s="21">
        <v>24</v>
      </c>
      <c r="C50" s="35"/>
      <c r="D50" s="31" t="s">
        <v>164</v>
      </c>
      <c r="E50" s="238" t="s">
        <v>114</v>
      </c>
      <c r="F50" s="239"/>
      <c r="G50" s="239"/>
      <c r="H50" s="239"/>
      <c r="I50" s="239"/>
      <c r="J50" s="239"/>
      <c r="K50" s="239"/>
      <c r="L50" s="240"/>
      <c r="M50" s="20" t="s">
        <v>27</v>
      </c>
      <c r="N50" s="634"/>
      <c r="O50" s="635"/>
      <c r="P50" s="49">
        <v>2</v>
      </c>
    </row>
    <row r="51" spans="1:16" ht="15" hidden="1" customHeight="1" x14ac:dyDescent="0.15">
      <c r="A51" s="25"/>
      <c r="B51" s="21">
        <v>31</v>
      </c>
      <c r="C51" s="35"/>
      <c r="D51" s="31" t="s">
        <v>151</v>
      </c>
      <c r="E51" s="238" t="s">
        <v>81</v>
      </c>
      <c r="F51" s="239"/>
      <c r="G51" s="239"/>
      <c r="H51" s="239"/>
      <c r="I51" s="239"/>
      <c r="J51" s="239"/>
      <c r="K51" s="239"/>
      <c r="L51" s="240"/>
      <c r="M51" s="20" t="s">
        <v>27</v>
      </c>
      <c r="N51" s="634"/>
      <c r="O51" s="635"/>
      <c r="P51" s="49">
        <v>2</v>
      </c>
    </row>
    <row r="52" spans="1:16" ht="15" hidden="1" customHeight="1" x14ac:dyDescent="0.15">
      <c r="A52" s="25">
        <v>8</v>
      </c>
      <c r="B52" s="21">
        <v>7</v>
      </c>
      <c r="C52" s="35"/>
      <c r="D52" s="31" t="s">
        <v>164</v>
      </c>
      <c r="E52" s="238" t="s">
        <v>110</v>
      </c>
      <c r="F52" s="239"/>
      <c r="G52" s="239"/>
      <c r="H52" s="239"/>
      <c r="I52" s="239"/>
      <c r="J52" s="239"/>
      <c r="K52" s="239"/>
      <c r="L52" s="240"/>
      <c r="M52" s="20" t="s">
        <v>27</v>
      </c>
      <c r="N52" s="634"/>
      <c r="O52" s="635"/>
      <c r="P52" s="49">
        <v>2</v>
      </c>
    </row>
    <row r="53" spans="1:16" ht="15" hidden="1" customHeight="1" x14ac:dyDescent="0.15">
      <c r="A53" s="25"/>
      <c r="B53" s="21">
        <v>21</v>
      </c>
      <c r="C53" s="35"/>
      <c r="D53" s="31" t="s">
        <v>34</v>
      </c>
      <c r="E53" s="238" t="s">
        <v>111</v>
      </c>
      <c r="F53" s="239"/>
      <c r="G53" s="239"/>
      <c r="H53" s="239"/>
      <c r="I53" s="239"/>
      <c r="J53" s="239"/>
      <c r="K53" s="239"/>
      <c r="L53" s="240"/>
      <c r="M53" s="20" t="s">
        <v>27</v>
      </c>
      <c r="N53" s="634"/>
      <c r="O53" s="635"/>
      <c r="P53" s="49">
        <v>1</v>
      </c>
    </row>
    <row r="54" spans="1:16" ht="15" hidden="1" customHeight="1" x14ac:dyDescent="0.15">
      <c r="A54" s="25"/>
      <c r="B54" s="21">
        <v>21</v>
      </c>
      <c r="C54" s="35"/>
      <c r="D54" s="31" t="s">
        <v>23</v>
      </c>
      <c r="E54" s="238" t="s">
        <v>82</v>
      </c>
      <c r="F54" s="239"/>
      <c r="G54" s="239"/>
      <c r="H54" s="239"/>
      <c r="I54" s="239"/>
      <c r="J54" s="239"/>
      <c r="K54" s="239"/>
      <c r="L54" s="240"/>
      <c r="M54" s="20" t="s">
        <v>27</v>
      </c>
      <c r="N54" s="634"/>
      <c r="O54" s="635"/>
      <c r="P54" s="49">
        <v>1</v>
      </c>
    </row>
    <row r="55" spans="1:16" ht="15" hidden="1" customHeight="1" x14ac:dyDescent="0.15">
      <c r="A55" s="25">
        <v>9</v>
      </c>
      <c r="B55" s="21">
        <v>3</v>
      </c>
      <c r="C55" s="35" t="s">
        <v>21</v>
      </c>
      <c r="D55" s="31"/>
      <c r="E55" s="238" t="s">
        <v>74</v>
      </c>
      <c r="F55" s="239"/>
      <c r="G55" s="239"/>
      <c r="H55" s="239"/>
      <c r="I55" s="239"/>
      <c r="J55" s="239"/>
      <c r="K55" s="239"/>
      <c r="L55" s="240"/>
      <c r="M55" s="20" t="s">
        <v>32</v>
      </c>
      <c r="N55" s="634" t="s">
        <v>52</v>
      </c>
      <c r="O55" s="635"/>
      <c r="P55" s="49">
        <v>3</v>
      </c>
    </row>
    <row r="56" spans="1:16" ht="15" hidden="1" customHeight="1" x14ac:dyDescent="0.15">
      <c r="A56" s="25"/>
      <c r="B56" s="21">
        <v>4</v>
      </c>
      <c r="C56" s="35" t="s">
        <v>22</v>
      </c>
      <c r="D56" s="31"/>
      <c r="E56" s="238" t="s">
        <v>75</v>
      </c>
      <c r="F56" s="239"/>
      <c r="G56" s="239"/>
      <c r="H56" s="239"/>
      <c r="I56" s="239"/>
      <c r="J56" s="239"/>
      <c r="K56" s="239"/>
      <c r="L56" s="240"/>
      <c r="M56" s="20" t="s">
        <v>27</v>
      </c>
      <c r="N56" s="634"/>
      <c r="O56" s="635"/>
      <c r="P56" s="49">
        <v>3</v>
      </c>
    </row>
    <row r="57" spans="1:16" ht="15" hidden="1" customHeight="1" x14ac:dyDescent="0.15">
      <c r="A57" s="25"/>
      <c r="B57" s="21">
        <v>10</v>
      </c>
      <c r="C57" s="35"/>
      <c r="D57" s="31" t="s">
        <v>151</v>
      </c>
      <c r="E57" s="238" t="s">
        <v>112</v>
      </c>
      <c r="F57" s="239"/>
      <c r="G57" s="239"/>
      <c r="H57" s="239"/>
      <c r="I57" s="239"/>
      <c r="J57" s="239"/>
      <c r="K57" s="239"/>
      <c r="L57" s="240"/>
      <c r="M57" s="20" t="s">
        <v>32</v>
      </c>
      <c r="N57" s="634" t="s">
        <v>45</v>
      </c>
      <c r="O57" s="635"/>
      <c r="P57" s="49">
        <v>1</v>
      </c>
    </row>
    <row r="58" spans="1:16" ht="15" hidden="1" customHeight="1" x14ac:dyDescent="0.15">
      <c r="A58" s="25"/>
      <c r="B58" s="21">
        <v>10</v>
      </c>
      <c r="C58" s="35"/>
      <c r="D58" s="31" t="s">
        <v>23</v>
      </c>
      <c r="E58" s="238" t="s">
        <v>113</v>
      </c>
      <c r="F58" s="239"/>
      <c r="G58" s="239"/>
      <c r="H58" s="239"/>
      <c r="I58" s="239"/>
      <c r="J58" s="239"/>
      <c r="K58" s="239"/>
      <c r="L58" s="240"/>
      <c r="M58" s="20" t="s">
        <v>32</v>
      </c>
      <c r="N58" s="634" t="s">
        <v>62</v>
      </c>
      <c r="O58" s="635"/>
      <c r="P58" s="49">
        <v>1</v>
      </c>
    </row>
    <row r="59" spans="1:16" ht="15" hidden="1" customHeight="1" x14ac:dyDescent="0.15">
      <c r="A59" s="25"/>
      <c r="B59" s="21">
        <v>11</v>
      </c>
      <c r="C59" s="35"/>
      <c r="D59" s="31" t="s">
        <v>164</v>
      </c>
      <c r="E59" s="238" t="s">
        <v>115</v>
      </c>
      <c r="F59" s="239"/>
      <c r="G59" s="239"/>
      <c r="H59" s="239"/>
      <c r="I59" s="239"/>
      <c r="J59" s="239"/>
      <c r="K59" s="239"/>
      <c r="L59" s="240"/>
      <c r="M59" s="62" t="s">
        <v>27</v>
      </c>
      <c r="N59" s="634"/>
      <c r="O59" s="635"/>
      <c r="P59" s="49">
        <v>1</v>
      </c>
    </row>
    <row r="60" spans="1:16" ht="15" hidden="1" customHeight="1" x14ac:dyDescent="0.15">
      <c r="A60" s="25"/>
      <c r="B60" s="21">
        <v>11</v>
      </c>
      <c r="C60" s="35"/>
      <c r="D60" s="31" t="s">
        <v>164</v>
      </c>
      <c r="E60" s="238" t="s">
        <v>116</v>
      </c>
      <c r="F60" s="239"/>
      <c r="G60" s="239"/>
      <c r="H60" s="239"/>
      <c r="I60" s="239"/>
      <c r="J60" s="239"/>
      <c r="K60" s="239"/>
      <c r="L60" s="240"/>
      <c r="M60" s="20" t="s">
        <v>27</v>
      </c>
      <c r="N60" s="634"/>
      <c r="O60" s="635"/>
      <c r="P60" s="49">
        <v>1</v>
      </c>
    </row>
    <row r="61" spans="1:16" ht="15" hidden="1" customHeight="1" x14ac:dyDescent="0.15">
      <c r="A61" s="25"/>
      <c r="B61" s="21">
        <v>18</v>
      </c>
      <c r="C61" s="35"/>
      <c r="D61" s="31" t="s">
        <v>156</v>
      </c>
      <c r="E61" s="238" t="s">
        <v>86</v>
      </c>
      <c r="F61" s="239"/>
      <c r="G61" s="239"/>
      <c r="H61" s="239"/>
      <c r="I61" s="239"/>
      <c r="J61" s="239"/>
      <c r="K61" s="239"/>
      <c r="L61" s="240"/>
      <c r="M61" s="20" t="s">
        <v>27</v>
      </c>
      <c r="N61" s="634"/>
      <c r="O61" s="635"/>
      <c r="P61" s="49">
        <v>1</v>
      </c>
    </row>
    <row r="62" spans="1:16" ht="15" hidden="1" customHeight="1" x14ac:dyDescent="0.15">
      <c r="A62" s="25"/>
      <c r="B62" s="21">
        <v>25</v>
      </c>
      <c r="C62" s="35"/>
      <c r="D62" s="31" t="s">
        <v>164</v>
      </c>
      <c r="E62" s="238" t="s">
        <v>87</v>
      </c>
      <c r="F62" s="239"/>
      <c r="G62" s="239"/>
      <c r="H62" s="239"/>
      <c r="I62" s="239"/>
      <c r="J62" s="239"/>
      <c r="K62" s="239"/>
      <c r="L62" s="240"/>
      <c r="M62" s="20" t="s">
        <v>27</v>
      </c>
      <c r="N62" s="634"/>
      <c r="O62" s="635"/>
      <c r="P62" s="49">
        <v>2</v>
      </c>
    </row>
    <row r="63" spans="1:16" ht="15" hidden="1" customHeight="1" x14ac:dyDescent="0.15">
      <c r="A63" s="25"/>
      <c r="B63" s="21">
        <v>28</v>
      </c>
      <c r="C63" s="35"/>
      <c r="D63" s="31" t="s">
        <v>164</v>
      </c>
      <c r="E63" s="238" t="s">
        <v>88</v>
      </c>
      <c r="F63" s="239"/>
      <c r="G63" s="239"/>
      <c r="H63" s="239"/>
      <c r="I63" s="239"/>
      <c r="J63" s="239"/>
      <c r="K63" s="239"/>
      <c r="L63" s="240"/>
      <c r="M63" s="62" t="s">
        <v>32</v>
      </c>
      <c r="N63" s="638" t="s">
        <v>61</v>
      </c>
      <c r="O63" s="639"/>
      <c r="P63" s="49">
        <v>1</v>
      </c>
    </row>
    <row r="64" spans="1:16" ht="15" hidden="1" customHeight="1" x14ac:dyDescent="0.15">
      <c r="A64" s="25">
        <v>10</v>
      </c>
      <c r="B64" s="21">
        <v>1</v>
      </c>
      <c r="C64" s="35" t="s">
        <v>21</v>
      </c>
      <c r="D64" s="31"/>
      <c r="E64" s="238" t="s">
        <v>74</v>
      </c>
      <c r="F64" s="239"/>
      <c r="G64" s="239"/>
      <c r="H64" s="239"/>
      <c r="I64" s="239"/>
      <c r="J64" s="239"/>
      <c r="K64" s="239"/>
      <c r="L64" s="240"/>
      <c r="M64" s="20" t="s">
        <v>32</v>
      </c>
      <c r="N64" s="634" t="s">
        <v>52</v>
      </c>
      <c r="O64" s="635"/>
      <c r="P64" s="49">
        <v>4</v>
      </c>
    </row>
    <row r="65" spans="1:16" ht="15" hidden="1" customHeight="1" x14ac:dyDescent="0.15">
      <c r="A65" s="25"/>
      <c r="B65" s="21">
        <v>2</v>
      </c>
      <c r="C65" s="35" t="s">
        <v>22</v>
      </c>
      <c r="D65" s="31"/>
      <c r="E65" s="238" t="s">
        <v>75</v>
      </c>
      <c r="F65" s="239"/>
      <c r="G65" s="239"/>
      <c r="H65" s="239"/>
      <c r="I65" s="239"/>
      <c r="J65" s="239"/>
      <c r="K65" s="239"/>
      <c r="L65" s="240"/>
      <c r="M65" s="20" t="s">
        <v>27</v>
      </c>
      <c r="N65" s="634"/>
      <c r="O65" s="635"/>
      <c r="P65" s="49">
        <v>4</v>
      </c>
    </row>
    <row r="66" spans="1:16" ht="15" hidden="1" customHeight="1" x14ac:dyDescent="0.15">
      <c r="A66" s="25"/>
      <c r="B66" s="21">
        <v>9</v>
      </c>
      <c r="C66" s="35"/>
      <c r="D66" s="31" t="s">
        <v>164</v>
      </c>
      <c r="E66" s="238" t="s">
        <v>83</v>
      </c>
      <c r="F66" s="239"/>
      <c r="G66" s="239"/>
      <c r="H66" s="239"/>
      <c r="I66" s="239"/>
      <c r="J66" s="239"/>
      <c r="K66" s="239"/>
      <c r="L66" s="240"/>
      <c r="M66" s="20" t="s">
        <v>27</v>
      </c>
      <c r="N66" s="634"/>
      <c r="O66" s="635"/>
      <c r="P66" s="49">
        <v>2</v>
      </c>
    </row>
    <row r="67" spans="1:16" ht="15" hidden="1" customHeight="1" x14ac:dyDescent="0.15">
      <c r="A67" s="25"/>
      <c r="B67" s="21">
        <v>15</v>
      </c>
      <c r="C67" s="35"/>
      <c r="D67" s="31" t="s">
        <v>23</v>
      </c>
      <c r="E67" s="238" t="s">
        <v>117</v>
      </c>
      <c r="F67" s="239"/>
      <c r="G67" s="239"/>
      <c r="H67" s="239"/>
      <c r="I67" s="239"/>
      <c r="J67" s="239"/>
      <c r="K67" s="239"/>
      <c r="L67" s="240"/>
      <c r="M67" s="20" t="s">
        <v>32</v>
      </c>
      <c r="N67" s="634" t="s">
        <v>47</v>
      </c>
      <c r="O67" s="635"/>
      <c r="P67" s="49">
        <v>1</v>
      </c>
    </row>
    <row r="68" spans="1:16" ht="15" hidden="1" customHeight="1" x14ac:dyDescent="0.15">
      <c r="A68" s="25"/>
      <c r="B68" s="21">
        <v>15</v>
      </c>
      <c r="C68" s="35"/>
      <c r="D68" s="31" t="s">
        <v>23</v>
      </c>
      <c r="E68" s="238" t="s">
        <v>84</v>
      </c>
      <c r="F68" s="239"/>
      <c r="G68" s="239"/>
      <c r="H68" s="239"/>
      <c r="I68" s="239"/>
      <c r="J68" s="239"/>
      <c r="K68" s="239"/>
      <c r="L68" s="240"/>
      <c r="M68" s="20" t="s">
        <v>32</v>
      </c>
      <c r="N68" s="634" t="s">
        <v>39</v>
      </c>
      <c r="O68" s="635"/>
      <c r="P68" s="49">
        <v>1</v>
      </c>
    </row>
    <row r="69" spans="1:16" ht="15" hidden="1" customHeight="1" x14ac:dyDescent="0.15">
      <c r="A69" s="25"/>
      <c r="B69" s="21">
        <v>22</v>
      </c>
      <c r="C69" s="35" t="s">
        <v>21</v>
      </c>
      <c r="D69" s="31"/>
      <c r="E69" s="238" t="s">
        <v>74</v>
      </c>
      <c r="F69" s="239"/>
      <c r="G69" s="239"/>
      <c r="H69" s="239"/>
      <c r="I69" s="239"/>
      <c r="J69" s="239"/>
      <c r="K69" s="239"/>
      <c r="L69" s="240"/>
      <c r="M69" s="20" t="s">
        <v>32</v>
      </c>
      <c r="N69" s="634" t="s">
        <v>42</v>
      </c>
      <c r="O69" s="635"/>
      <c r="P69" s="49">
        <v>2</v>
      </c>
    </row>
    <row r="70" spans="1:16" ht="15" hidden="1" customHeight="1" x14ac:dyDescent="0.15">
      <c r="A70" s="25"/>
      <c r="B70" s="21">
        <v>22</v>
      </c>
      <c r="C70" s="35" t="s">
        <v>22</v>
      </c>
      <c r="D70" s="31"/>
      <c r="E70" s="238" t="s">
        <v>75</v>
      </c>
      <c r="F70" s="239"/>
      <c r="G70" s="239"/>
      <c r="H70" s="239"/>
      <c r="I70" s="239"/>
      <c r="J70" s="239"/>
      <c r="K70" s="239"/>
      <c r="L70" s="240"/>
      <c r="M70" s="20" t="s">
        <v>32</v>
      </c>
      <c r="N70" s="634" t="s">
        <v>38</v>
      </c>
      <c r="O70" s="635"/>
      <c r="P70" s="49">
        <v>2</v>
      </c>
    </row>
    <row r="71" spans="1:16" ht="15" hidden="1" customHeight="1" x14ac:dyDescent="0.15">
      <c r="A71" s="25"/>
      <c r="B71" s="21">
        <v>23</v>
      </c>
      <c r="C71" s="35"/>
      <c r="D71" s="65" t="s">
        <v>23</v>
      </c>
      <c r="E71" s="238" t="s">
        <v>85</v>
      </c>
      <c r="F71" s="239"/>
      <c r="G71" s="239"/>
      <c r="H71" s="239"/>
      <c r="I71" s="239"/>
      <c r="J71" s="239"/>
      <c r="K71" s="239"/>
      <c r="L71" s="240"/>
      <c r="M71" s="20" t="s">
        <v>27</v>
      </c>
      <c r="N71" s="634"/>
      <c r="O71" s="635"/>
      <c r="P71" s="49">
        <v>2</v>
      </c>
    </row>
    <row r="72" spans="1:16" ht="15" hidden="1" customHeight="1" x14ac:dyDescent="0.15">
      <c r="A72" s="25"/>
      <c r="B72" s="21">
        <v>29</v>
      </c>
      <c r="C72" s="35"/>
      <c r="D72" s="31" t="s">
        <v>34</v>
      </c>
      <c r="E72" s="238" t="s">
        <v>118</v>
      </c>
      <c r="F72" s="239"/>
      <c r="G72" s="239"/>
      <c r="H72" s="239"/>
      <c r="I72" s="239"/>
      <c r="J72" s="239"/>
      <c r="K72" s="239"/>
      <c r="L72" s="240"/>
      <c r="M72" s="62" t="s">
        <v>32</v>
      </c>
      <c r="N72" s="638" t="s">
        <v>63</v>
      </c>
      <c r="O72" s="639"/>
      <c r="P72" s="49">
        <v>2</v>
      </c>
    </row>
    <row r="73" spans="1:16" ht="15" hidden="1" customHeight="1" x14ac:dyDescent="0.15">
      <c r="A73" s="25">
        <v>11</v>
      </c>
      <c r="B73" s="21">
        <v>5</v>
      </c>
      <c r="C73" s="35" t="s">
        <v>21</v>
      </c>
      <c r="D73" s="31"/>
      <c r="E73" s="238" t="s">
        <v>74</v>
      </c>
      <c r="F73" s="239"/>
      <c r="G73" s="239"/>
      <c r="H73" s="239"/>
      <c r="I73" s="239"/>
      <c r="J73" s="239"/>
      <c r="K73" s="239"/>
      <c r="L73" s="240"/>
      <c r="M73" s="20" t="s">
        <v>26</v>
      </c>
      <c r="N73" s="634"/>
      <c r="O73" s="635"/>
      <c r="P73" s="49">
        <v>4</v>
      </c>
    </row>
    <row r="74" spans="1:16" ht="15" hidden="1" customHeight="1" x14ac:dyDescent="0.15">
      <c r="A74" s="25"/>
      <c r="B74" s="21">
        <v>6</v>
      </c>
      <c r="C74" s="35" t="s">
        <v>22</v>
      </c>
      <c r="D74" s="31"/>
      <c r="E74" s="238" t="s">
        <v>75</v>
      </c>
      <c r="F74" s="239"/>
      <c r="G74" s="239"/>
      <c r="H74" s="239"/>
      <c r="I74" s="239"/>
      <c r="J74" s="239"/>
      <c r="K74" s="239"/>
      <c r="L74" s="240"/>
      <c r="M74" s="20" t="s">
        <v>27</v>
      </c>
      <c r="N74" s="634"/>
      <c r="O74" s="635"/>
      <c r="P74" s="49">
        <v>4</v>
      </c>
    </row>
    <row r="75" spans="1:16" ht="15" hidden="1" customHeight="1" x14ac:dyDescent="0.15">
      <c r="A75" s="25"/>
      <c r="B75" s="21">
        <v>12</v>
      </c>
      <c r="C75" s="35"/>
      <c r="D75" s="31" t="s">
        <v>23</v>
      </c>
      <c r="E75" s="238" t="s">
        <v>89</v>
      </c>
      <c r="F75" s="239"/>
      <c r="G75" s="239"/>
      <c r="H75" s="239"/>
      <c r="I75" s="239"/>
      <c r="J75" s="239"/>
      <c r="K75" s="239"/>
      <c r="L75" s="240"/>
      <c r="M75" s="20" t="s">
        <v>32</v>
      </c>
      <c r="N75" s="634" t="s">
        <v>64</v>
      </c>
      <c r="O75" s="635"/>
      <c r="P75" s="49">
        <v>2</v>
      </c>
    </row>
    <row r="76" spans="1:16" ht="15" hidden="1" customHeight="1" x14ac:dyDescent="0.15">
      <c r="A76" s="25"/>
      <c r="B76" s="21">
        <v>13</v>
      </c>
      <c r="C76" s="35"/>
      <c r="D76" s="31" t="s">
        <v>23</v>
      </c>
      <c r="E76" s="238" t="s">
        <v>119</v>
      </c>
      <c r="F76" s="239"/>
      <c r="G76" s="239"/>
      <c r="H76" s="239"/>
      <c r="I76" s="239"/>
      <c r="J76" s="239"/>
      <c r="K76" s="239"/>
      <c r="L76" s="240"/>
      <c r="M76" s="20" t="s">
        <v>27</v>
      </c>
      <c r="N76" s="634"/>
      <c r="O76" s="635"/>
      <c r="P76" s="49">
        <v>1</v>
      </c>
    </row>
    <row r="77" spans="1:16" ht="15" hidden="1" customHeight="1" x14ac:dyDescent="0.15">
      <c r="A77" s="25"/>
      <c r="B77" s="21">
        <v>19</v>
      </c>
      <c r="C77" s="35"/>
      <c r="D77" s="31" t="s">
        <v>164</v>
      </c>
      <c r="E77" s="238" t="s">
        <v>134</v>
      </c>
      <c r="F77" s="239"/>
      <c r="G77" s="239"/>
      <c r="H77" s="239"/>
      <c r="I77" s="239"/>
      <c r="J77" s="239"/>
      <c r="K77" s="239"/>
      <c r="L77" s="240"/>
      <c r="M77" s="20" t="s">
        <v>32</v>
      </c>
      <c r="N77" s="634" t="s">
        <v>60</v>
      </c>
      <c r="O77" s="635"/>
      <c r="P77" s="49">
        <v>1</v>
      </c>
    </row>
    <row r="78" spans="1:16" ht="15" hidden="1" customHeight="1" x14ac:dyDescent="0.15">
      <c r="A78" s="25"/>
      <c r="B78" s="21">
        <v>20</v>
      </c>
      <c r="C78" s="35"/>
      <c r="D78" s="31" t="s">
        <v>164</v>
      </c>
      <c r="E78" s="238" t="s">
        <v>90</v>
      </c>
      <c r="F78" s="239"/>
      <c r="G78" s="239"/>
      <c r="H78" s="239"/>
      <c r="I78" s="239"/>
      <c r="J78" s="239"/>
      <c r="K78" s="239"/>
      <c r="L78" s="240"/>
      <c r="M78" s="20" t="s">
        <v>27</v>
      </c>
      <c r="N78" s="634"/>
      <c r="O78" s="635"/>
      <c r="P78" s="63">
        <v>2</v>
      </c>
    </row>
    <row r="79" spans="1:16" ht="15" hidden="1" customHeight="1" x14ac:dyDescent="0.15">
      <c r="A79" s="25"/>
      <c r="B79" s="21">
        <v>27</v>
      </c>
      <c r="C79" s="35"/>
      <c r="D79" s="31" t="s">
        <v>151</v>
      </c>
      <c r="E79" s="238" t="s">
        <v>120</v>
      </c>
      <c r="F79" s="239"/>
      <c r="G79" s="239"/>
      <c r="H79" s="239"/>
      <c r="I79" s="239"/>
      <c r="J79" s="239"/>
      <c r="K79" s="239"/>
      <c r="L79" s="240"/>
      <c r="M79" s="20" t="s">
        <v>27</v>
      </c>
      <c r="N79" s="634"/>
      <c r="O79" s="635"/>
      <c r="P79" s="49">
        <v>1</v>
      </c>
    </row>
    <row r="80" spans="1:16" ht="15" hidden="1" customHeight="1" x14ac:dyDescent="0.15">
      <c r="A80" s="25">
        <v>12</v>
      </c>
      <c r="B80" s="21">
        <v>3</v>
      </c>
      <c r="C80" s="35" t="s">
        <v>21</v>
      </c>
      <c r="D80" s="31"/>
      <c r="E80" s="238" t="s">
        <v>74</v>
      </c>
      <c r="F80" s="239"/>
      <c r="G80" s="239"/>
      <c r="H80" s="239"/>
      <c r="I80" s="239"/>
      <c r="J80" s="239"/>
      <c r="K80" s="239"/>
      <c r="L80" s="240"/>
      <c r="M80" s="20" t="s">
        <v>32</v>
      </c>
      <c r="N80" s="634" t="s">
        <v>48</v>
      </c>
      <c r="O80" s="635"/>
      <c r="P80" s="49">
        <v>4</v>
      </c>
    </row>
    <row r="81" spans="1:16" ht="15" hidden="1" customHeight="1" x14ac:dyDescent="0.15">
      <c r="A81" s="25"/>
      <c r="B81" s="21">
        <v>4</v>
      </c>
      <c r="C81" s="35" t="s">
        <v>22</v>
      </c>
      <c r="D81" s="31"/>
      <c r="E81" s="238" t="s">
        <v>75</v>
      </c>
      <c r="F81" s="239"/>
      <c r="G81" s="239"/>
      <c r="H81" s="239"/>
      <c r="I81" s="239"/>
      <c r="J81" s="239"/>
      <c r="K81" s="239"/>
      <c r="L81" s="240"/>
      <c r="M81" s="20" t="s">
        <v>27</v>
      </c>
      <c r="N81" s="634"/>
      <c r="O81" s="635"/>
      <c r="P81" s="49">
        <v>4</v>
      </c>
    </row>
    <row r="82" spans="1:16" ht="15" hidden="1" customHeight="1" thickBot="1" x14ac:dyDescent="0.2">
      <c r="A82" s="43"/>
      <c r="B82" s="22">
        <v>10</v>
      </c>
      <c r="C82" s="23"/>
      <c r="D82" s="33" t="s">
        <v>151</v>
      </c>
      <c r="E82" s="250" t="s">
        <v>91</v>
      </c>
      <c r="F82" s="251"/>
      <c r="G82" s="251"/>
      <c r="H82" s="251"/>
      <c r="I82" s="251"/>
      <c r="J82" s="251"/>
      <c r="K82" s="251"/>
      <c r="L82" s="252"/>
      <c r="M82" s="23" t="s">
        <v>30</v>
      </c>
      <c r="N82" s="623" t="s">
        <v>36</v>
      </c>
      <c r="O82" s="624"/>
      <c r="P82" s="50">
        <v>1</v>
      </c>
    </row>
    <row r="83" spans="1:16" ht="15" hidden="1" customHeight="1" thickTop="1" x14ac:dyDescent="0.1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51"/>
    </row>
    <row r="84" spans="1:16" ht="15" hidden="1" customHeight="1" thickBot="1" x14ac:dyDescent="0.1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51"/>
    </row>
    <row r="85" spans="1:16" ht="15" hidden="1" customHeight="1" thickTop="1" thickBot="1" x14ac:dyDescent="0.2">
      <c r="A85" s="646" t="s">
        <v>0</v>
      </c>
      <c r="B85" s="648" t="s">
        <v>1</v>
      </c>
      <c r="C85" s="650" t="s">
        <v>2</v>
      </c>
      <c r="D85" s="651"/>
      <c r="E85" s="652" t="s">
        <v>4</v>
      </c>
      <c r="F85" s="653"/>
      <c r="G85" s="653"/>
      <c r="H85" s="653"/>
      <c r="I85" s="653"/>
      <c r="J85" s="653"/>
      <c r="K85" s="653"/>
      <c r="L85" s="654"/>
      <c r="M85" s="650" t="s">
        <v>5</v>
      </c>
      <c r="N85" s="658"/>
      <c r="O85" s="651"/>
      <c r="P85" s="640" t="s">
        <v>10</v>
      </c>
    </row>
    <row r="86" spans="1:16" ht="15" hidden="1" customHeight="1" thickBot="1" x14ac:dyDescent="0.2">
      <c r="A86" s="647"/>
      <c r="B86" s="649"/>
      <c r="C86" s="30" t="s">
        <v>8</v>
      </c>
      <c r="D86" s="29" t="s">
        <v>9</v>
      </c>
      <c r="E86" s="655"/>
      <c r="F86" s="656"/>
      <c r="G86" s="656"/>
      <c r="H86" s="656"/>
      <c r="I86" s="656"/>
      <c r="J86" s="656"/>
      <c r="K86" s="656"/>
      <c r="L86" s="657"/>
      <c r="M86" s="9" t="s">
        <v>6</v>
      </c>
      <c r="N86" s="642" t="s">
        <v>7</v>
      </c>
      <c r="O86" s="643"/>
      <c r="P86" s="641"/>
    </row>
    <row r="87" spans="1:16" ht="15" hidden="1" customHeight="1" thickTop="1" x14ac:dyDescent="0.15">
      <c r="A87" s="24"/>
      <c r="B87" s="19">
        <v>11</v>
      </c>
      <c r="C87" s="20"/>
      <c r="D87" s="32" t="s">
        <v>34</v>
      </c>
      <c r="E87" s="266" t="s">
        <v>121</v>
      </c>
      <c r="F87" s="267"/>
      <c r="G87" s="267"/>
      <c r="H87" s="267"/>
      <c r="I87" s="267"/>
      <c r="J87" s="267"/>
      <c r="K87" s="267"/>
      <c r="L87" s="268"/>
      <c r="M87" s="20" t="s">
        <v>27</v>
      </c>
      <c r="N87" s="644"/>
      <c r="O87" s="645"/>
      <c r="P87" s="48">
        <v>1</v>
      </c>
    </row>
    <row r="88" spans="1:16" ht="15" hidden="1" customHeight="1" x14ac:dyDescent="0.15">
      <c r="A88" s="25"/>
      <c r="B88" s="21">
        <v>17</v>
      </c>
      <c r="C88" s="35"/>
      <c r="D88" s="31" t="s">
        <v>34</v>
      </c>
      <c r="E88" s="238" t="s">
        <v>122</v>
      </c>
      <c r="F88" s="239"/>
      <c r="G88" s="239"/>
      <c r="H88" s="239"/>
      <c r="I88" s="239"/>
      <c r="J88" s="239"/>
      <c r="K88" s="239"/>
      <c r="L88" s="240"/>
      <c r="M88" s="20" t="s">
        <v>32</v>
      </c>
      <c r="N88" s="634" t="s">
        <v>68</v>
      </c>
      <c r="O88" s="635"/>
      <c r="P88" s="49">
        <v>1</v>
      </c>
    </row>
    <row r="89" spans="1:16" ht="15" hidden="1" customHeight="1" x14ac:dyDescent="0.15">
      <c r="A89" s="25"/>
      <c r="B89" s="21">
        <v>18</v>
      </c>
      <c r="C89" s="35"/>
      <c r="D89" s="31" t="s">
        <v>23</v>
      </c>
      <c r="E89" s="238" t="s">
        <v>124</v>
      </c>
      <c r="F89" s="239"/>
      <c r="G89" s="239"/>
      <c r="H89" s="239"/>
      <c r="I89" s="239"/>
      <c r="J89" s="239"/>
      <c r="K89" s="239"/>
      <c r="L89" s="240"/>
      <c r="M89" s="20" t="s">
        <v>27</v>
      </c>
      <c r="N89" s="634"/>
      <c r="O89" s="635"/>
      <c r="P89" s="49">
        <v>2</v>
      </c>
    </row>
    <row r="90" spans="1:16" ht="15" hidden="1" customHeight="1" x14ac:dyDescent="0.15">
      <c r="A90" s="25"/>
      <c r="B90" s="21">
        <v>20</v>
      </c>
      <c r="C90" s="35"/>
      <c r="D90" s="31" t="s">
        <v>34</v>
      </c>
      <c r="E90" s="238" t="s">
        <v>123</v>
      </c>
      <c r="F90" s="239"/>
      <c r="G90" s="239"/>
      <c r="H90" s="239"/>
      <c r="I90" s="239"/>
      <c r="J90" s="239"/>
      <c r="K90" s="239"/>
      <c r="L90" s="240"/>
      <c r="M90" s="20" t="s">
        <v>30</v>
      </c>
      <c r="N90" s="634" t="s">
        <v>36</v>
      </c>
      <c r="O90" s="635"/>
      <c r="P90" s="49">
        <v>1</v>
      </c>
    </row>
    <row r="91" spans="1:16" ht="15" hidden="1" customHeight="1" x14ac:dyDescent="0.15">
      <c r="A91" s="25">
        <v>1</v>
      </c>
      <c r="B91" s="21">
        <v>8</v>
      </c>
      <c r="C91" s="35"/>
      <c r="D91" s="31" t="s">
        <v>34</v>
      </c>
      <c r="E91" s="238" t="s">
        <v>125</v>
      </c>
      <c r="F91" s="239"/>
      <c r="G91" s="239"/>
      <c r="H91" s="239"/>
      <c r="I91" s="239"/>
      <c r="J91" s="239"/>
      <c r="K91" s="239"/>
      <c r="L91" s="240"/>
      <c r="M91" s="20" t="s">
        <v>27</v>
      </c>
      <c r="N91" s="634"/>
      <c r="O91" s="635"/>
      <c r="P91" s="49">
        <v>1</v>
      </c>
    </row>
    <row r="92" spans="1:16" ht="15" hidden="1" customHeight="1" x14ac:dyDescent="0.15">
      <c r="A92" s="25"/>
      <c r="B92" s="21">
        <v>14</v>
      </c>
      <c r="C92" s="35" t="s">
        <v>21</v>
      </c>
      <c r="D92" s="31"/>
      <c r="E92" s="238" t="s">
        <v>74</v>
      </c>
      <c r="F92" s="239"/>
      <c r="G92" s="239"/>
      <c r="H92" s="239"/>
      <c r="I92" s="239"/>
      <c r="J92" s="239"/>
      <c r="K92" s="239"/>
      <c r="L92" s="240"/>
      <c r="M92" s="20" t="s">
        <v>32</v>
      </c>
      <c r="N92" s="634" t="s">
        <v>41</v>
      </c>
      <c r="O92" s="635"/>
      <c r="P92" s="49">
        <v>3</v>
      </c>
    </row>
    <row r="93" spans="1:16" ht="15" hidden="1" customHeight="1" x14ac:dyDescent="0.15">
      <c r="A93" s="25"/>
      <c r="B93" s="21">
        <v>15</v>
      </c>
      <c r="C93" s="35" t="s">
        <v>22</v>
      </c>
      <c r="D93" s="31"/>
      <c r="E93" s="238" t="s">
        <v>75</v>
      </c>
      <c r="F93" s="239"/>
      <c r="G93" s="239"/>
      <c r="H93" s="239"/>
      <c r="I93" s="239"/>
      <c r="J93" s="239"/>
      <c r="K93" s="239"/>
      <c r="L93" s="240"/>
      <c r="M93" s="62" t="s">
        <v>32</v>
      </c>
      <c r="N93" s="638" t="s">
        <v>52</v>
      </c>
      <c r="O93" s="639"/>
      <c r="P93" s="49">
        <v>3</v>
      </c>
    </row>
    <row r="94" spans="1:16" ht="15" hidden="1" customHeight="1" x14ac:dyDescent="0.15">
      <c r="A94" s="25"/>
      <c r="B94" s="21">
        <v>15</v>
      </c>
      <c r="C94" s="35"/>
      <c r="D94" s="31" t="s">
        <v>151</v>
      </c>
      <c r="E94" s="238" t="s">
        <v>126</v>
      </c>
      <c r="F94" s="239"/>
      <c r="G94" s="239"/>
      <c r="H94" s="239"/>
      <c r="I94" s="239"/>
      <c r="J94" s="239"/>
      <c r="K94" s="239"/>
      <c r="L94" s="240"/>
      <c r="M94" s="20" t="s">
        <v>27</v>
      </c>
      <c r="N94" s="634"/>
      <c r="O94" s="635"/>
      <c r="P94" s="49">
        <v>1</v>
      </c>
    </row>
    <row r="95" spans="1:16" ht="15" hidden="1" customHeight="1" x14ac:dyDescent="0.15">
      <c r="A95" s="25"/>
      <c r="B95" s="21">
        <v>21</v>
      </c>
      <c r="C95" s="35"/>
      <c r="D95" s="31" t="s">
        <v>34</v>
      </c>
      <c r="E95" s="238" t="s">
        <v>127</v>
      </c>
      <c r="F95" s="239"/>
      <c r="G95" s="239"/>
      <c r="H95" s="239"/>
      <c r="I95" s="239"/>
      <c r="J95" s="239"/>
      <c r="K95" s="239"/>
      <c r="L95" s="240"/>
      <c r="M95" s="20" t="s">
        <v>26</v>
      </c>
      <c r="N95" s="634"/>
      <c r="O95" s="635"/>
      <c r="P95" s="49">
        <v>1</v>
      </c>
    </row>
    <row r="96" spans="1:16" ht="15" hidden="1" customHeight="1" x14ac:dyDescent="0.15">
      <c r="A96" s="25"/>
      <c r="B96" s="21">
        <v>21</v>
      </c>
      <c r="C96" s="35"/>
      <c r="D96" s="31" t="s">
        <v>34</v>
      </c>
      <c r="E96" s="238" t="s">
        <v>128</v>
      </c>
      <c r="F96" s="239"/>
      <c r="G96" s="239"/>
      <c r="H96" s="239"/>
      <c r="I96" s="239"/>
      <c r="J96" s="239"/>
      <c r="K96" s="239"/>
      <c r="L96" s="240"/>
      <c r="M96" s="20" t="s">
        <v>26</v>
      </c>
      <c r="N96" s="634"/>
      <c r="O96" s="635"/>
      <c r="P96" s="49">
        <v>1</v>
      </c>
    </row>
    <row r="97" spans="1:16" ht="15" hidden="1" customHeight="1" x14ac:dyDescent="0.15">
      <c r="A97" s="25"/>
      <c r="B97" s="21">
        <v>28</v>
      </c>
      <c r="C97" s="35"/>
      <c r="D97" s="31" t="s">
        <v>23</v>
      </c>
      <c r="E97" s="238" t="s">
        <v>129</v>
      </c>
      <c r="F97" s="239"/>
      <c r="G97" s="239"/>
      <c r="H97" s="239"/>
      <c r="I97" s="239"/>
      <c r="J97" s="239"/>
      <c r="K97" s="239"/>
      <c r="L97" s="240"/>
      <c r="M97" s="20" t="s">
        <v>32</v>
      </c>
      <c r="N97" s="634" t="s">
        <v>50</v>
      </c>
      <c r="O97" s="635"/>
      <c r="P97" s="49">
        <v>1</v>
      </c>
    </row>
    <row r="98" spans="1:16" ht="14.25" hidden="1" customHeight="1" x14ac:dyDescent="0.15">
      <c r="A98" s="25"/>
      <c r="B98" s="21">
        <v>29</v>
      </c>
      <c r="C98" s="35"/>
      <c r="D98" s="31" t="s">
        <v>156</v>
      </c>
      <c r="E98" s="238" t="s">
        <v>92</v>
      </c>
      <c r="F98" s="239"/>
      <c r="G98" s="239"/>
      <c r="H98" s="239"/>
      <c r="I98" s="239"/>
      <c r="J98" s="239"/>
      <c r="K98" s="239"/>
      <c r="L98" s="240"/>
      <c r="M98" s="35" t="s">
        <v>27</v>
      </c>
      <c r="N98" s="634"/>
      <c r="O98" s="635"/>
      <c r="P98" s="49">
        <v>1</v>
      </c>
    </row>
    <row r="99" spans="1:16" ht="21" customHeight="1" x14ac:dyDescent="0.15">
      <c r="A99" s="25">
        <v>2</v>
      </c>
      <c r="B99" s="21">
        <v>4</v>
      </c>
      <c r="C99" s="35" t="s">
        <v>21</v>
      </c>
      <c r="D99" s="31"/>
      <c r="E99" s="238" t="s">
        <v>74</v>
      </c>
      <c r="F99" s="239"/>
      <c r="G99" s="239"/>
      <c r="H99" s="239"/>
      <c r="I99" s="239"/>
      <c r="J99" s="239"/>
      <c r="K99" s="239"/>
      <c r="L99" s="240"/>
      <c r="M99" s="35" t="s">
        <v>32</v>
      </c>
      <c r="N99" s="636" t="s">
        <v>42</v>
      </c>
      <c r="O99" s="637"/>
      <c r="P99" s="49">
        <v>3</v>
      </c>
    </row>
    <row r="100" spans="1:16" ht="21" customHeight="1" x14ac:dyDescent="0.15">
      <c r="A100" s="25"/>
      <c r="B100" s="21">
        <v>5</v>
      </c>
      <c r="C100" s="35" t="s">
        <v>22</v>
      </c>
      <c r="D100" s="31"/>
      <c r="E100" s="238" t="s">
        <v>75</v>
      </c>
      <c r="F100" s="239"/>
      <c r="G100" s="239"/>
      <c r="H100" s="239"/>
      <c r="I100" s="239"/>
      <c r="J100" s="239"/>
      <c r="K100" s="239"/>
      <c r="L100" s="240"/>
      <c r="M100" s="20" t="s">
        <v>27</v>
      </c>
      <c r="N100" s="634"/>
      <c r="O100" s="635"/>
      <c r="P100" s="49">
        <v>3</v>
      </c>
    </row>
    <row r="101" spans="1:16" ht="21" customHeight="1" x14ac:dyDescent="0.15">
      <c r="A101" s="25"/>
      <c r="B101" s="21">
        <v>11</v>
      </c>
      <c r="C101" s="35"/>
      <c r="D101" s="31" t="s">
        <v>34</v>
      </c>
      <c r="E101" s="238" t="s">
        <v>93</v>
      </c>
      <c r="F101" s="239"/>
      <c r="G101" s="239"/>
      <c r="H101" s="239"/>
      <c r="I101" s="239"/>
      <c r="J101" s="239"/>
      <c r="K101" s="239"/>
      <c r="L101" s="240"/>
      <c r="M101" s="20" t="s">
        <v>30</v>
      </c>
      <c r="N101" s="634" t="s">
        <v>36</v>
      </c>
      <c r="O101" s="635"/>
      <c r="P101" s="49">
        <v>1</v>
      </c>
    </row>
    <row r="102" spans="1:16" ht="21" customHeight="1" x14ac:dyDescent="0.15">
      <c r="A102" s="25"/>
      <c r="B102" s="21">
        <v>11</v>
      </c>
      <c r="C102" s="35"/>
      <c r="D102" s="31" t="s">
        <v>34</v>
      </c>
      <c r="E102" s="238" t="s">
        <v>130</v>
      </c>
      <c r="F102" s="239"/>
      <c r="G102" s="239"/>
      <c r="H102" s="239"/>
      <c r="I102" s="239"/>
      <c r="J102" s="239"/>
      <c r="K102" s="239"/>
      <c r="L102" s="240"/>
      <c r="M102" s="20" t="s">
        <v>30</v>
      </c>
      <c r="N102" s="634" t="s">
        <v>36</v>
      </c>
      <c r="O102" s="635"/>
      <c r="P102" s="49">
        <v>1</v>
      </c>
    </row>
    <row r="103" spans="1:16" ht="21" customHeight="1" x14ac:dyDescent="0.15">
      <c r="A103" s="25"/>
      <c r="B103" s="21">
        <v>12</v>
      </c>
      <c r="C103" s="35"/>
      <c r="D103" s="31" t="s">
        <v>23</v>
      </c>
      <c r="E103" s="238" t="s">
        <v>131</v>
      </c>
      <c r="F103" s="239"/>
      <c r="G103" s="239"/>
      <c r="H103" s="239"/>
      <c r="I103" s="239"/>
      <c r="J103" s="239"/>
      <c r="K103" s="239"/>
      <c r="L103" s="240"/>
      <c r="M103" s="20" t="s">
        <v>27</v>
      </c>
      <c r="N103" s="634"/>
      <c r="O103" s="635"/>
      <c r="P103" s="49">
        <v>2</v>
      </c>
    </row>
    <row r="104" spans="1:16" ht="21" customHeight="1" x14ac:dyDescent="0.15">
      <c r="A104" s="25"/>
      <c r="B104" s="21">
        <v>12</v>
      </c>
      <c r="C104" s="35"/>
      <c r="D104" s="31" t="s">
        <v>151</v>
      </c>
      <c r="E104" s="238" t="s">
        <v>94</v>
      </c>
      <c r="F104" s="239"/>
      <c r="G104" s="239"/>
      <c r="H104" s="239"/>
      <c r="I104" s="239"/>
      <c r="J104" s="239"/>
      <c r="K104" s="239"/>
      <c r="L104" s="240"/>
      <c r="M104" s="20" t="s">
        <v>27</v>
      </c>
      <c r="N104" s="634"/>
      <c r="O104" s="635"/>
      <c r="P104" s="49">
        <v>1</v>
      </c>
    </row>
    <row r="105" spans="1:16" ht="21" customHeight="1" x14ac:dyDescent="0.15">
      <c r="A105" s="25"/>
      <c r="B105" s="21">
        <v>18</v>
      </c>
      <c r="C105" s="35"/>
      <c r="D105" s="31" t="s">
        <v>164</v>
      </c>
      <c r="E105" s="238" t="s">
        <v>132</v>
      </c>
      <c r="F105" s="239"/>
      <c r="G105" s="239"/>
      <c r="H105" s="239"/>
      <c r="I105" s="239"/>
      <c r="J105" s="239"/>
      <c r="K105" s="239"/>
      <c r="L105" s="240"/>
      <c r="M105" s="20" t="s">
        <v>26</v>
      </c>
      <c r="N105" s="634"/>
      <c r="O105" s="635"/>
      <c r="P105" s="49">
        <v>2</v>
      </c>
    </row>
    <row r="106" spans="1:16" ht="21" customHeight="1" x14ac:dyDescent="0.15">
      <c r="A106" s="25"/>
      <c r="B106" s="21">
        <v>25</v>
      </c>
      <c r="C106" s="35"/>
      <c r="D106" s="31" t="s">
        <v>34</v>
      </c>
      <c r="E106" s="238" t="s">
        <v>133</v>
      </c>
      <c r="F106" s="239"/>
      <c r="G106" s="239"/>
      <c r="H106" s="239"/>
      <c r="I106" s="239"/>
      <c r="J106" s="239"/>
      <c r="K106" s="239"/>
      <c r="L106" s="240"/>
      <c r="M106" s="20" t="s">
        <v>32</v>
      </c>
      <c r="N106" s="634" t="s">
        <v>41</v>
      </c>
      <c r="O106" s="635"/>
      <c r="P106" s="49">
        <v>2</v>
      </c>
    </row>
    <row r="107" spans="1:16" ht="21" customHeight="1" thickBot="1" x14ac:dyDescent="0.2">
      <c r="A107" s="26"/>
      <c r="B107" s="27"/>
      <c r="C107" s="36"/>
      <c r="D107" s="37"/>
      <c r="E107" s="219"/>
      <c r="F107" s="220"/>
      <c r="G107" s="220"/>
      <c r="H107" s="220"/>
      <c r="I107" s="220"/>
      <c r="J107" s="220"/>
      <c r="K107" s="220"/>
      <c r="L107" s="221"/>
      <c r="M107" s="28"/>
      <c r="N107" s="623"/>
      <c r="O107" s="624"/>
      <c r="P107" s="52"/>
    </row>
    <row r="108" spans="1:16" ht="18.75" customHeight="1" thickTop="1" thickBot="1" x14ac:dyDescent="0.2">
      <c r="A108" s="3"/>
      <c r="B108" s="3"/>
      <c r="C108" s="3"/>
      <c r="D108" s="3"/>
      <c r="M108" s="4"/>
      <c r="N108" s="625" t="s">
        <v>141</v>
      </c>
      <c r="O108" s="626"/>
      <c r="P108" s="53">
        <f>SUM(P9:P107)</f>
        <v>180</v>
      </c>
    </row>
    <row r="109" spans="1:16" ht="14.25" customHeight="1" thickTop="1" x14ac:dyDescent="0.15">
      <c r="A109" s="627" t="s">
        <v>142</v>
      </c>
      <c r="B109" s="627"/>
      <c r="C109" s="627"/>
      <c r="D109" s="627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54"/>
    </row>
    <row r="110" spans="1:16" ht="14.25" customHeight="1" thickBot="1" x14ac:dyDescent="0.2">
      <c r="A110" s="628" t="s">
        <v>143</v>
      </c>
      <c r="B110" s="628"/>
      <c r="C110" s="628"/>
      <c r="D110" s="62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55"/>
    </row>
    <row r="111" spans="1:16" ht="14.25" thickTop="1" x14ac:dyDescent="0.15">
      <c r="A111" s="606" t="s">
        <v>15</v>
      </c>
      <c r="B111" s="629"/>
      <c r="C111" s="630" t="s">
        <v>3</v>
      </c>
      <c r="D111" s="631"/>
      <c r="E111" s="632" t="s">
        <v>16</v>
      </c>
      <c r="F111" s="633"/>
      <c r="G111" s="10"/>
      <c r="H111" s="10"/>
      <c r="I111" s="10"/>
      <c r="J111" s="10"/>
      <c r="K111" s="10"/>
      <c r="L111" s="10"/>
      <c r="M111" s="10"/>
      <c r="N111" s="10"/>
      <c r="O111" s="10"/>
      <c r="P111" s="55"/>
    </row>
    <row r="112" spans="1:16" ht="20.100000000000001" customHeight="1" thickBot="1" x14ac:dyDescent="0.2">
      <c r="A112" s="604">
        <f>A117+C117</f>
        <v>89</v>
      </c>
      <c r="B112" s="587"/>
      <c r="C112" s="589">
        <f>SUM(E117:N117)</f>
        <v>91</v>
      </c>
      <c r="D112" s="605"/>
      <c r="E112" s="594">
        <f>A112+C112</f>
        <v>180</v>
      </c>
      <c r="F112" s="595"/>
      <c r="G112" s="40"/>
      <c r="H112" s="40"/>
      <c r="I112" s="40"/>
      <c r="J112" s="40"/>
      <c r="K112" s="10"/>
      <c r="L112" s="10"/>
      <c r="M112" s="10"/>
      <c r="N112" s="10"/>
      <c r="O112" s="10"/>
      <c r="P112" s="55"/>
    </row>
    <row r="113" spans="1:20" ht="14.25" customHeight="1" thickTop="1" x14ac:dyDescent="0.15">
      <c r="A113" s="44"/>
      <c r="B113" s="44"/>
      <c r="C113" s="44"/>
      <c r="D113" s="44"/>
      <c r="E113" s="45"/>
      <c r="F113" s="45"/>
      <c r="G113" s="40"/>
      <c r="H113" s="40"/>
      <c r="I113" s="40"/>
      <c r="J113" s="40"/>
      <c r="K113" s="10"/>
      <c r="L113" s="10"/>
      <c r="M113" s="10"/>
      <c r="N113" s="10"/>
      <c r="O113" s="10"/>
      <c r="P113" s="55"/>
    </row>
    <row r="114" spans="1:20" ht="14.25" customHeight="1" thickBot="1" x14ac:dyDescent="0.2">
      <c r="A114" s="11" t="s">
        <v>19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56"/>
    </row>
    <row r="115" spans="1:20" ht="14.25" thickTop="1" x14ac:dyDescent="0.15">
      <c r="A115" s="606" t="s">
        <v>15</v>
      </c>
      <c r="B115" s="607"/>
      <c r="C115" s="607"/>
      <c r="D115" s="608"/>
      <c r="E115" s="607" t="s">
        <v>3</v>
      </c>
      <c r="F115" s="607"/>
      <c r="G115" s="607"/>
      <c r="H115" s="607"/>
      <c r="I115" s="607"/>
      <c r="J115" s="607"/>
      <c r="K115" s="607"/>
      <c r="L115" s="607"/>
      <c r="M115" s="607"/>
      <c r="N115" s="607"/>
      <c r="O115" s="609" t="s">
        <v>17</v>
      </c>
      <c r="P115" s="610"/>
    </row>
    <row r="116" spans="1:20" ht="22.5" customHeight="1" x14ac:dyDescent="0.15">
      <c r="A116" s="613" t="s">
        <v>18</v>
      </c>
      <c r="B116" s="614"/>
      <c r="C116" s="615" t="s">
        <v>137</v>
      </c>
      <c r="D116" s="616"/>
      <c r="E116" s="617" t="s">
        <v>152</v>
      </c>
      <c r="F116" s="614"/>
      <c r="G116" s="615" t="s">
        <v>167</v>
      </c>
      <c r="H116" s="614"/>
      <c r="I116" s="618" t="s">
        <v>160</v>
      </c>
      <c r="J116" s="619"/>
      <c r="K116" s="620" t="s">
        <v>158</v>
      </c>
      <c r="L116" s="621"/>
      <c r="M116" s="618" t="s">
        <v>159</v>
      </c>
      <c r="N116" s="622"/>
      <c r="O116" s="611"/>
      <c r="P116" s="612"/>
    </row>
    <row r="117" spans="1:20" ht="20.100000000000001" customHeight="1" thickBot="1" x14ac:dyDescent="0.2">
      <c r="A117" s="585">
        <f>SUMIF(C9:C107,"示",P9:P107)</f>
        <v>45</v>
      </c>
      <c r="B117" s="586"/>
      <c r="C117" s="587">
        <f>SUMIF(C9:C107,"参",P9:P107)</f>
        <v>44</v>
      </c>
      <c r="D117" s="587"/>
      <c r="E117" s="588">
        <f>SUMIF(D9:D107,"素",P9:P107)</f>
        <v>16</v>
      </c>
      <c r="F117" s="586"/>
      <c r="G117" s="589">
        <f>SUMIF($D$9:$D$107,"学",P9:$P$107)</f>
        <v>26</v>
      </c>
      <c r="H117" s="590"/>
      <c r="I117" s="581">
        <f>SUMIF($D$9:$D$107,"生",P9:$P$107)</f>
        <v>22</v>
      </c>
      <c r="J117" s="586"/>
      <c r="K117" s="591">
        <f>SUMIF($D$9:$D$107,"マ",$P9:P$107)</f>
        <v>21</v>
      </c>
      <c r="L117" s="592"/>
      <c r="M117" s="581">
        <f>SUMIF($D$9:$D$107,"連協",$P9:P$107)</f>
        <v>6</v>
      </c>
      <c r="N117" s="593"/>
      <c r="O117" s="594">
        <f>SUM(A117:N117)</f>
        <v>180</v>
      </c>
      <c r="P117" s="595"/>
      <c r="Q117" s="1"/>
      <c r="R117" s="1"/>
    </row>
    <row r="118" spans="1:20" ht="7.35" customHeight="1" thickTop="1" x14ac:dyDescent="0.1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5"/>
      <c r="P118" s="57"/>
      <c r="T118" s="1"/>
    </row>
    <row r="119" spans="1:20" ht="14.25" customHeight="1" thickBot="1" x14ac:dyDescent="0.2">
      <c r="A119" s="11" t="s">
        <v>20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56"/>
    </row>
    <row r="120" spans="1:20" ht="21.2" customHeight="1" thickTop="1" x14ac:dyDescent="0.15">
      <c r="A120" s="596" t="s">
        <v>204</v>
      </c>
      <c r="B120" s="597"/>
      <c r="C120" s="597"/>
      <c r="D120" s="598"/>
      <c r="E120" s="599" t="s">
        <v>205</v>
      </c>
      <c r="F120" s="599"/>
      <c r="G120" s="599"/>
      <c r="H120" s="599"/>
      <c r="I120" s="600" t="s">
        <v>147</v>
      </c>
      <c r="J120" s="601"/>
      <c r="K120" s="602"/>
      <c r="L120" s="600" t="s">
        <v>148</v>
      </c>
      <c r="M120" s="601"/>
      <c r="N120" s="601"/>
      <c r="O120" s="603"/>
      <c r="P120" s="42" t="s">
        <v>17</v>
      </c>
    </row>
    <row r="121" spans="1:20" ht="20.100000000000001" customHeight="1" thickBot="1" x14ac:dyDescent="0.2">
      <c r="A121" s="577">
        <f>SUMIF(M9:M107,"①",P9:P107)</f>
        <v>86</v>
      </c>
      <c r="B121" s="578"/>
      <c r="C121" s="578"/>
      <c r="D121" s="579"/>
      <c r="E121" s="580">
        <f>SUMIF(M9:M107,"②",P9:Q107)</f>
        <v>19</v>
      </c>
      <c r="F121" s="578" t="e">
        <f>SUMIF(O9:O107,"②",#REF!)</f>
        <v>#REF!</v>
      </c>
      <c r="G121" s="578" t="e">
        <f>SUMIF(P9:P107,"②",#REF!)</f>
        <v>#REF!</v>
      </c>
      <c r="H121" s="579">
        <f>SUMIF(Q9:Q107,"②",S9:S107)</f>
        <v>0</v>
      </c>
      <c r="I121" s="581">
        <f>SUMIF(L9:M107,"③",O9:P107)</f>
        <v>11</v>
      </c>
      <c r="J121" s="582"/>
      <c r="K121" s="583"/>
      <c r="L121" s="581">
        <f>SUMIF(L9:M107,"④",O9:P107)</f>
        <v>64</v>
      </c>
      <c r="M121" s="582"/>
      <c r="N121" s="582"/>
      <c r="O121" s="584"/>
      <c r="P121" s="169" t="s">
        <v>219</v>
      </c>
      <c r="Q121" s="1"/>
      <c r="R121" s="1"/>
    </row>
    <row r="122" spans="1:20" ht="14.25" thickTop="1" x14ac:dyDescent="0.15"/>
    <row r="123" spans="1:20" x14ac:dyDescent="0.15">
      <c r="N123" s="1"/>
      <c r="O123" s="1"/>
    </row>
    <row r="124" spans="1:20" x14ac:dyDescent="0.15">
      <c r="H124" s="61"/>
    </row>
    <row r="125" spans="1:20" x14ac:dyDescent="0.15">
      <c r="K125" s="1"/>
      <c r="L125" s="1"/>
    </row>
    <row r="126" spans="1:20" ht="12.75" customHeight="1" x14ac:dyDescent="0.15">
      <c r="P126" s="60"/>
    </row>
    <row r="127" spans="1:20" ht="12.75" customHeight="1" x14ac:dyDescent="0.15"/>
    <row r="128" spans="1:20" ht="12.75" hidden="1" customHeight="1" x14ac:dyDescent="0.15">
      <c r="A128" s="6"/>
      <c r="B128" s="31" t="s">
        <v>151</v>
      </c>
      <c r="C128" s="12" t="s">
        <v>21</v>
      </c>
      <c r="D128" s="13" t="s">
        <v>28</v>
      </c>
      <c r="E128" s="10"/>
      <c r="F128" s="10"/>
      <c r="G128" s="14"/>
      <c r="H128" s="40"/>
      <c r="I128" s="40"/>
      <c r="J128" s="40"/>
    </row>
    <row r="129" spans="1:13" ht="12.75" hidden="1" customHeight="1" x14ac:dyDescent="0.15">
      <c r="A129" s="6"/>
      <c r="B129" s="31" t="s">
        <v>164</v>
      </c>
      <c r="C129" s="15" t="s">
        <v>22</v>
      </c>
      <c r="D129" s="16" t="s">
        <v>29</v>
      </c>
      <c r="E129" s="10"/>
      <c r="F129" s="10"/>
      <c r="G129" s="17" t="s">
        <v>35</v>
      </c>
      <c r="H129" s="40"/>
      <c r="I129" s="40"/>
      <c r="J129" s="40"/>
    </row>
    <row r="130" spans="1:13" ht="12.75" hidden="1" customHeight="1" x14ac:dyDescent="0.15">
      <c r="A130" s="6"/>
      <c r="B130" s="31" t="s">
        <v>23</v>
      </c>
      <c r="C130" s="10"/>
      <c r="D130" s="16" t="s">
        <v>31</v>
      </c>
      <c r="E130" s="10"/>
      <c r="F130" s="10"/>
      <c r="G130" s="34" t="s">
        <v>36</v>
      </c>
      <c r="H130" s="40"/>
      <c r="I130" s="40"/>
      <c r="J130" s="40"/>
      <c r="K130" s="1"/>
      <c r="L130" s="1"/>
    </row>
    <row r="131" spans="1:13" ht="12.75" hidden="1" customHeight="1" x14ac:dyDescent="0.15">
      <c r="A131" s="6"/>
      <c r="B131" s="31" t="s">
        <v>24</v>
      </c>
      <c r="C131" s="10"/>
      <c r="D131" s="18" t="s">
        <v>33</v>
      </c>
      <c r="E131" s="10"/>
      <c r="F131" s="10"/>
      <c r="G131" s="34" t="s">
        <v>37</v>
      </c>
      <c r="H131" s="40"/>
      <c r="I131" s="40"/>
      <c r="J131" s="40"/>
      <c r="K131" s="1"/>
      <c r="L131" s="1"/>
      <c r="M131" s="1"/>
    </row>
    <row r="132" spans="1:13" ht="12.75" hidden="1" customHeight="1" x14ac:dyDescent="0.15">
      <c r="A132" s="6"/>
      <c r="B132" s="31" t="s">
        <v>156</v>
      </c>
      <c r="C132" s="10"/>
      <c r="D132" s="10"/>
      <c r="E132" s="10"/>
      <c r="F132" s="10"/>
      <c r="G132" s="34" t="s">
        <v>38</v>
      </c>
      <c r="H132" s="40"/>
      <c r="I132" s="40"/>
      <c r="J132" s="40"/>
      <c r="K132" s="1"/>
      <c r="L132" s="1"/>
    </row>
    <row r="133" spans="1:13" ht="12.75" hidden="1" customHeight="1" x14ac:dyDescent="0.15">
      <c r="G133" s="34" t="s">
        <v>39</v>
      </c>
      <c r="H133" s="41"/>
      <c r="I133" s="41"/>
      <c r="J133" s="41"/>
    </row>
    <row r="134" spans="1:13" ht="12.75" hidden="1" customHeight="1" x14ac:dyDescent="0.15">
      <c r="E134" s="6"/>
      <c r="F134" s="6"/>
      <c r="G134" s="34" t="s">
        <v>62</v>
      </c>
      <c r="H134" s="41"/>
      <c r="I134" s="41"/>
      <c r="J134" s="41"/>
    </row>
    <row r="135" spans="1:13" ht="12.75" hidden="1" customHeight="1" x14ac:dyDescent="0.15">
      <c r="G135" s="34" t="s">
        <v>54</v>
      </c>
      <c r="H135" s="41"/>
      <c r="I135" s="41"/>
      <c r="J135" s="41"/>
    </row>
    <row r="136" spans="1:13" ht="12.75" hidden="1" customHeight="1" x14ac:dyDescent="0.15">
      <c r="G136" s="34" t="s">
        <v>68</v>
      </c>
      <c r="H136" s="41"/>
      <c r="I136" s="41"/>
      <c r="J136" s="41"/>
    </row>
    <row r="137" spans="1:13" ht="12.75" hidden="1" customHeight="1" x14ac:dyDescent="0.15">
      <c r="G137" s="34" t="s">
        <v>211</v>
      </c>
      <c r="H137" s="41"/>
      <c r="I137" s="41"/>
      <c r="J137" s="41"/>
    </row>
    <row r="138" spans="1:13" ht="12.75" hidden="1" customHeight="1" x14ac:dyDescent="0.15">
      <c r="G138" s="34" t="s">
        <v>40</v>
      </c>
      <c r="H138" s="41"/>
      <c r="I138" s="41"/>
      <c r="J138" s="41"/>
    </row>
    <row r="139" spans="1:13" ht="12.75" hidden="1" customHeight="1" x14ac:dyDescent="0.15">
      <c r="G139" s="34" t="s">
        <v>41</v>
      </c>
      <c r="H139" s="41"/>
      <c r="I139" s="41"/>
      <c r="J139" s="41"/>
    </row>
    <row r="140" spans="1:13" ht="12.75" hidden="1" customHeight="1" x14ac:dyDescent="0.15">
      <c r="G140" s="34" t="s">
        <v>42</v>
      </c>
      <c r="H140" s="41"/>
      <c r="I140" s="41"/>
      <c r="J140" s="41"/>
    </row>
    <row r="141" spans="1:13" ht="12.75" hidden="1" customHeight="1" x14ac:dyDescent="0.15">
      <c r="G141" s="34" t="s">
        <v>52</v>
      </c>
      <c r="H141" s="41"/>
      <c r="I141" s="41"/>
      <c r="J141" s="41"/>
    </row>
    <row r="142" spans="1:13" ht="12.75" hidden="1" customHeight="1" x14ac:dyDescent="0.15">
      <c r="G142" s="34" t="s">
        <v>43</v>
      </c>
      <c r="H142" s="41"/>
      <c r="I142" s="41"/>
      <c r="J142" s="41"/>
    </row>
    <row r="143" spans="1:13" ht="12.75" hidden="1" customHeight="1" x14ac:dyDescent="0.15">
      <c r="G143" s="34" t="s">
        <v>44</v>
      </c>
      <c r="H143" s="41"/>
      <c r="I143" s="41"/>
      <c r="J143" s="41"/>
    </row>
    <row r="144" spans="1:13" ht="12.75" hidden="1" customHeight="1" x14ac:dyDescent="0.15">
      <c r="G144" s="34" t="s">
        <v>53</v>
      </c>
      <c r="H144" s="41"/>
      <c r="I144" s="41"/>
      <c r="J144" s="41"/>
    </row>
    <row r="145" spans="7:10" ht="12.75" hidden="1" customHeight="1" x14ac:dyDescent="0.15">
      <c r="G145" s="34" t="s">
        <v>45</v>
      </c>
      <c r="H145" s="41"/>
      <c r="I145" s="41"/>
      <c r="J145" s="41"/>
    </row>
    <row r="146" spans="7:10" ht="12.75" hidden="1" customHeight="1" x14ac:dyDescent="0.15">
      <c r="G146" s="34" t="s">
        <v>46</v>
      </c>
      <c r="H146" s="41"/>
      <c r="I146" s="41"/>
      <c r="J146" s="41"/>
    </row>
    <row r="147" spans="7:10" ht="12.75" hidden="1" customHeight="1" x14ac:dyDescent="0.15">
      <c r="G147" s="34" t="s">
        <v>63</v>
      </c>
      <c r="H147" s="41"/>
      <c r="I147" s="41"/>
      <c r="J147" s="41"/>
    </row>
    <row r="148" spans="7:10" ht="12.75" hidden="1" customHeight="1" x14ac:dyDescent="0.15">
      <c r="G148" s="34" t="s">
        <v>61</v>
      </c>
      <c r="H148" s="41"/>
      <c r="I148" s="41"/>
      <c r="J148" s="41"/>
    </row>
    <row r="149" spans="7:10" ht="12.75" hidden="1" customHeight="1" x14ac:dyDescent="0.15">
      <c r="G149" s="34" t="s">
        <v>67</v>
      </c>
      <c r="H149" s="41"/>
      <c r="I149" s="41"/>
      <c r="J149" s="41"/>
    </row>
    <row r="150" spans="7:10" ht="12.75" hidden="1" customHeight="1" x14ac:dyDescent="0.15">
      <c r="G150" s="34" t="s">
        <v>47</v>
      </c>
      <c r="H150" s="41"/>
      <c r="I150" s="41"/>
      <c r="J150" s="41"/>
    </row>
    <row r="151" spans="7:10" ht="12.75" hidden="1" customHeight="1" x14ac:dyDescent="0.15">
      <c r="G151" s="34" t="s">
        <v>48</v>
      </c>
      <c r="H151" s="41"/>
      <c r="I151" s="41"/>
      <c r="J151" s="41"/>
    </row>
    <row r="152" spans="7:10" ht="12.75" hidden="1" customHeight="1" x14ac:dyDescent="0.15">
      <c r="G152" s="34" t="s">
        <v>49</v>
      </c>
      <c r="H152" s="41"/>
      <c r="I152" s="41"/>
      <c r="J152" s="41"/>
    </row>
    <row r="153" spans="7:10" ht="12.75" hidden="1" customHeight="1" x14ac:dyDescent="0.15">
      <c r="G153" s="34" t="s">
        <v>51</v>
      </c>
      <c r="H153" s="41"/>
      <c r="I153" s="41"/>
      <c r="J153" s="41"/>
    </row>
    <row r="154" spans="7:10" ht="12.75" hidden="1" customHeight="1" x14ac:dyDescent="0.15">
      <c r="G154" s="34" t="s">
        <v>58</v>
      </c>
      <c r="H154" s="41"/>
      <c r="I154" s="41"/>
      <c r="J154" s="41"/>
    </row>
    <row r="155" spans="7:10" ht="12.75" hidden="1" customHeight="1" x14ac:dyDescent="0.15">
      <c r="G155" s="34" t="s">
        <v>55</v>
      </c>
      <c r="H155" s="41"/>
      <c r="I155" s="41"/>
      <c r="J155" s="41"/>
    </row>
    <row r="156" spans="7:10" ht="12.75" hidden="1" customHeight="1" x14ac:dyDescent="0.15">
      <c r="G156" s="34" t="s">
        <v>56</v>
      </c>
      <c r="H156" s="41"/>
      <c r="I156" s="41"/>
      <c r="J156" s="41"/>
    </row>
    <row r="157" spans="7:10" ht="12.75" hidden="1" customHeight="1" x14ac:dyDescent="0.15">
      <c r="G157" s="34" t="s">
        <v>57</v>
      </c>
      <c r="H157" s="41"/>
      <c r="I157" s="41"/>
      <c r="J157" s="41"/>
    </row>
    <row r="158" spans="7:10" ht="12.75" hidden="1" customHeight="1" x14ac:dyDescent="0.15">
      <c r="G158" s="34" t="s">
        <v>59</v>
      </c>
      <c r="H158" s="41"/>
      <c r="I158" s="41"/>
      <c r="J158" s="41"/>
    </row>
    <row r="159" spans="7:10" ht="12.75" hidden="1" customHeight="1" x14ac:dyDescent="0.15">
      <c r="G159" s="34" t="s">
        <v>60</v>
      </c>
      <c r="H159" s="41"/>
      <c r="I159" s="41"/>
      <c r="J159" s="41"/>
    </row>
    <row r="160" spans="7:10" ht="12.75" hidden="1" customHeight="1" x14ac:dyDescent="0.15">
      <c r="G160" s="34" t="s">
        <v>64</v>
      </c>
      <c r="H160" s="41"/>
      <c r="I160" s="41"/>
      <c r="J160" s="41"/>
    </row>
    <row r="161" spans="7:10" ht="12.75" hidden="1" customHeight="1" x14ac:dyDescent="0.15">
      <c r="G161" s="34" t="s">
        <v>65</v>
      </c>
      <c r="H161" s="41"/>
      <c r="I161" s="41"/>
      <c r="J161" s="41"/>
    </row>
    <row r="162" spans="7:10" ht="12.75" hidden="1" customHeight="1" x14ac:dyDescent="0.15">
      <c r="G162" s="34" t="s">
        <v>66</v>
      </c>
      <c r="H162" s="41"/>
      <c r="I162" s="41"/>
      <c r="J162" s="41"/>
    </row>
    <row r="163" spans="7:10" ht="12.75" hidden="1" customHeight="1" x14ac:dyDescent="0.15">
      <c r="G163" s="34" t="s">
        <v>95</v>
      </c>
      <c r="H163" s="41"/>
      <c r="I163" s="41"/>
      <c r="J163" s="41"/>
    </row>
    <row r="164" spans="7:10" ht="12.75" hidden="1" customHeight="1" x14ac:dyDescent="0.15">
      <c r="G164" s="34"/>
      <c r="H164" s="41"/>
      <c r="I164" s="41"/>
      <c r="J164" s="41"/>
    </row>
    <row r="165" spans="7:10" ht="12.75" customHeight="1" x14ac:dyDescent="0.15">
      <c r="G165" s="34"/>
      <c r="H165" s="41"/>
      <c r="I165" s="41"/>
      <c r="J165" s="41"/>
    </row>
    <row r="166" spans="7:10" x14ac:dyDescent="0.15">
      <c r="G166" s="34"/>
      <c r="H166" s="41"/>
      <c r="I166" s="41"/>
      <c r="J166" s="41"/>
    </row>
    <row r="167" spans="7:10" x14ac:dyDescent="0.15">
      <c r="G167" s="34"/>
      <c r="H167" s="41"/>
      <c r="I167" s="41"/>
      <c r="J167" s="41"/>
    </row>
    <row r="168" spans="7:10" x14ac:dyDescent="0.15">
      <c r="G168" s="34"/>
      <c r="H168" s="41"/>
      <c r="I168" s="41"/>
      <c r="J168" s="41"/>
    </row>
  </sheetData>
  <mergeCells count="257">
    <mergeCell ref="A1:P1"/>
    <mergeCell ref="L2:N3"/>
    <mergeCell ref="O2:P3"/>
    <mergeCell ref="A2:B3"/>
    <mergeCell ref="C2:G3"/>
    <mergeCell ref="I2:K3"/>
    <mergeCell ref="A7:A8"/>
    <mergeCell ref="B7:B8"/>
    <mergeCell ref="C7:D7"/>
    <mergeCell ref="E7:L8"/>
    <mergeCell ref="M7:O7"/>
    <mergeCell ref="P7:P8"/>
    <mergeCell ref="N8:O8"/>
    <mergeCell ref="I4:K4"/>
    <mergeCell ref="L4:N4"/>
    <mergeCell ref="O4:P4"/>
    <mergeCell ref="A5:B5"/>
    <mergeCell ref="C5:E5"/>
    <mergeCell ref="F5:G5"/>
    <mergeCell ref="I5:K5"/>
    <mergeCell ref="L5:N5"/>
    <mergeCell ref="O5:P5"/>
    <mergeCell ref="A4:B4"/>
    <mergeCell ref="C4:G4"/>
    <mergeCell ref="E12:L12"/>
    <mergeCell ref="N12:O12"/>
    <mergeCell ref="E13:L13"/>
    <mergeCell ref="N13:O13"/>
    <mergeCell ref="E14:L14"/>
    <mergeCell ref="N14:O14"/>
    <mergeCell ref="E9:L9"/>
    <mergeCell ref="N9:O9"/>
    <mergeCell ref="E10:L10"/>
    <mergeCell ref="N10:O10"/>
    <mergeCell ref="E11:L11"/>
    <mergeCell ref="N11:O11"/>
    <mergeCell ref="E18:L18"/>
    <mergeCell ref="N18:O18"/>
    <mergeCell ref="E19:L19"/>
    <mergeCell ref="N19:O19"/>
    <mergeCell ref="E20:L20"/>
    <mergeCell ref="N20:O20"/>
    <mergeCell ref="E15:L15"/>
    <mergeCell ref="N15:O15"/>
    <mergeCell ref="E16:L16"/>
    <mergeCell ref="N16:O16"/>
    <mergeCell ref="E17:L17"/>
    <mergeCell ref="N17:O17"/>
    <mergeCell ref="E24:L24"/>
    <mergeCell ref="N24:O24"/>
    <mergeCell ref="E25:L25"/>
    <mergeCell ref="N25:O25"/>
    <mergeCell ref="E26:L26"/>
    <mergeCell ref="N26:O26"/>
    <mergeCell ref="E21:L21"/>
    <mergeCell ref="N21:O21"/>
    <mergeCell ref="E22:L22"/>
    <mergeCell ref="N22:O22"/>
    <mergeCell ref="E23:L23"/>
    <mergeCell ref="N23:O23"/>
    <mergeCell ref="E30:L30"/>
    <mergeCell ref="N30:O30"/>
    <mergeCell ref="E31:L31"/>
    <mergeCell ref="N31:O31"/>
    <mergeCell ref="E32:L32"/>
    <mergeCell ref="N32:O32"/>
    <mergeCell ref="E27:L27"/>
    <mergeCell ref="N27:O27"/>
    <mergeCell ref="E28:L28"/>
    <mergeCell ref="N28:O28"/>
    <mergeCell ref="E29:L29"/>
    <mergeCell ref="N29:O29"/>
    <mergeCell ref="E36:L36"/>
    <mergeCell ref="N36:O36"/>
    <mergeCell ref="E37:L37"/>
    <mergeCell ref="N37:O37"/>
    <mergeCell ref="E38:L38"/>
    <mergeCell ref="N38:O38"/>
    <mergeCell ref="E33:L33"/>
    <mergeCell ref="N33:O33"/>
    <mergeCell ref="E34:L34"/>
    <mergeCell ref="N34:O34"/>
    <mergeCell ref="E35:L35"/>
    <mergeCell ref="N35:O35"/>
    <mergeCell ref="E42:L42"/>
    <mergeCell ref="N42:O42"/>
    <mergeCell ref="A44:A45"/>
    <mergeCell ref="B44:B45"/>
    <mergeCell ref="C44:D44"/>
    <mergeCell ref="E44:L45"/>
    <mergeCell ref="M44:O44"/>
    <mergeCell ref="E39:L39"/>
    <mergeCell ref="N39:O39"/>
    <mergeCell ref="E40:L40"/>
    <mergeCell ref="N40:O40"/>
    <mergeCell ref="E41:L41"/>
    <mergeCell ref="N41:O41"/>
    <mergeCell ref="E48:L48"/>
    <mergeCell ref="N48:O48"/>
    <mergeCell ref="E49:L49"/>
    <mergeCell ref="N49:O49"/>
    <mergeCell ref="E50:L50"/>
    <mergeCell ref="N50:O50"/>
    <mergeCell ref="P44:P45"/>
    <mergeCell ref="N45:O45"/>
    <mergeCell ref="E46:L46"/>
    <mergeCell ref="N46:O46"/>
    <mergeCell ref="E47:L47"/>
    <mergeCell ref="N47:O47"/>
    <mergeCell ref="E54:L54"/>
    <mergeCell ref="N54:O54"/>
    <mergeCell ref="E55:L55"/>
    <mergeCell ref="N55:O55"/>
    <mergeCell ref="E56:L56"/>
    <mergeCell ref="N56:O56"/>
    <mergeCell ref="E51:L51"/>
    <mergeCell ref="N51:O51"/>
    <mergeCell ref="E52:L52"/>
    <mergeCell ref="N52:O52"/>
    <mergeCell ref="E53:L53"/>
    <mergeCell ref="N53:O53"/>
    <mergeCell ref="E60:L60"/>
    <mergeCell ref="N60:O60"/>
    <mergeCell ref="E61:L61"/>
    <mergeCell ref="N61:O61"/>
    <mergeCell ref="E62:L62"/>
    <mergeCell ref="N62:O62"/>
    <mergeCell ref="E57:L57"/>
    <mergeCell ref="N57:O57"/>
    <mergeCell ref="E58:L58"/>
    <mergeCell ref="N58:O58"/>
    <mergeCell ref="E59:L59"/>
    <mergeCell ref="N59:O59"/>
    <mergeCell ref="E66:L66"/>
    <mergeCell ref="N66:O66"/>
    <mergeCell ref="E67:L67"/>
    <mergeCell ref="N67:O67"/>
    <mergeCell ref="E68:L68"/>
    <mergeCell ref="N68:O68"/>
    <mergeCell ref="E63:L63"/>
    <mergeCell ref="N63:O63"/>
    <mergeCell ref="E64:L64"/>
    <mergeCell ref="N64:O64"/>
    <mergeCell ref="E65:L65"/>
    <mergeCell ref="N65:O65"/>
    <mergeCell ref="E72:L72"/>
    <mergeCell ref="N72:O72"/>
    <mergeCell ref="E73:L73"/>
    <mergeCell ref="N73:O73"/>
    <mergeCell ref="E74:L74"/>
    <mergeCell ref="N74:O74"/>
    <mergeCell ref="E69:L69"/>
    <mergeCell ref="N69:O69"/>
    <mergeCell ref="E70:L70"/>
    <mergeCell ref="N70:O70"/>
    <mergeCell ref="E71:L71"/>
    <mergeCell ref="N71:O71"/>
    <mergeCell ref="E78:L78"/>
    <mergeCell ref="N78:O78"/>
    <mergeCell ref="E79:L79"/>
    <mergeCell ref="N79:O79"/>
    <mergeCell ref="E80:L80"/>
    <mergeCell ref="N80:O80"/>
    <mergeCell ref="E75:L75"/>
    <mergeCell ref="N75:O75"/>
    <mergeCell ref="E76:L76"/>
    <mergeCell ref="N76:O76"/>
    <mergeCell ref="E77:L77"/>
    <mergeCell ref="N77:O77"/>
    <mergeCell ref="E81:L81"/>
    <mergeCell ref="N81:O81"/>
    <mergeCell ref="E82:L82"/>
    <mergeCell ref="N82:O82"/>
    <mergeCell ref="A85:A86"/>
    <mergeCell ref="B85:B86"/>
    <mergeCell ref="C85:D85"/>
    <mergeCell ref="E85:L86"/>
    <mergeCell ref="M85:O85"/>
    <mergeCell ref="E89:L89"/>
    <mergeCell ref="N89:O89"/>
    <mergeCell ref="E90:L90"/>
    <mergeCell ref="N90:O90"/>
    <mergeCell ref="E91:L91"/>
    <mergeCell ref="N91:O91"/>
    <mergeCell ref="P85:P86"/>
    <mergeCell ref="N86:O86"/>
    <mergeCell ref="E87:L87"/>
    <mergeCell ref="N87:O87"/>
    <mergeCell ref="E88:L88"/>
    <mergeCell ref="N88:O88"/>
    <mergeCell ref="E95:L95"/>
    <mergeCell ref="N95:O95"/>
    <mergeCell ref="E96:L96"/>
    <mergeCell ref="N96:O96"/>
    <mergeCell ref="E97:L97"/>
    <mergeCell ref="N97:O97"/>
    <mergeCell ref="E92:L92"/>
    <mergeCell ref="N92:O92"/>
    <mergeCell ref="E93:L93"/>
    <mergeCell ref="N93:O93"/>
    <mergeCell ref="E94:L94"/>
    <mergeCell ref="N94:O94"/>
    <mergeCell ref="E101:L101"/>
    <mergeCell ref="N101:O101"/>
    <mergeCell ref="E102:L102"/>
    <mergeCell ref="N102:O102"/>
    <mergeCell ref="E103:L103"/>
    <mergeCell ref="N103:O103"/>
    <mergeCell ref="E98:L98"/>
    <mergeCell ref="N98:O98"/>
    <mergeCell ref="E99:L99"/>
    <mergeCell ref="N99:O99"/>
    <mergeCell ref="E100:L100"/>
    <mergeCell ref="N100:O100"/>
    <mergeCell ref="E107:L107"/>
    <mergeCell ref="N107:O107"/>
    <mergeCell ref="N108:O108"/>
    <mergeCell ref="A109:D109"/>
    <mergeCell ref="A110:D110"/>
    <mergeCell ref="A111:B111"/>
    <mergeCell ref="C111:D111"/>
    <mergeCell ref="E111:F111"/>
    <mergeCell ref="E104:L104"/>
    <mergeCell ref="N104:O104"/>
    <mergeCell ref="E105:L105"/>
    <mergeCell ref="N105:O105"/>
    <mergeCell ref="E106:L106"/>
    <mergeCell ref="N106:O106"/>
    <mergeCell ref="A112:B112"/>
    <mergeCell ref="C112:D112"/>
    <mergeCell ref="E112:F112"/>
    <mergeCell ref="A115:D115"/>
    <mergeCell ref="E115:N115"/>
    <mergeCell ref="O115:P116"/>
    <mergeCell ref="A116:B116"/>
    <mergeCell ref="C116:D116"/>
    <mergeCell ref="E116:F116"/>
    <mergeCell ref="G116:H116"/>
    <mergeCell ref="I116:J116"/>
    <mergeCell ref="K116:L116"/>
    <mergeCell ref="M116:N116"/>
    <mergeCell ref="A121:D121"/>
    <mergeCell ref="E121:H121"/>
    <mergeCell ref="I121:K121"/>
    <mergeCell ref="L121:O121"/>
    <mergeCell ref="A117:B117"/>
    <mergeCell ref="C117:D117"/>
    <mergeCell ref="E117:F117"/>
    <mergeCell ref="G117:H117"/>
    <mergeCell ref="I117:J117"/>
    <mergeCell ref="K117:L117"/>
    <mergeCell ref="M117:N117"/>
    <mergeCell ref="O117:P117"/>
    <mergeCell ref="A120:D120"/>
    <mergeCell ref="E120:H120"/>
    <mergeCell ref="I120:K120"/>
    <mergeCell ref="L120:O120"/>
  </mergeCells>
  <phoneticPr fontId="1"/>
  <dataValidations count="4">
    <dataValidation type="list" allowBlank="1" showInputMessage="1" showErrorMessage="1" sqref="C9:C42 C87:C107 C46:C82" xr:uid="{00000000-0002-0000-0400-000000000000}">
      <formula1>$C$128:$C$129</formula1>
    </dataValidation>
    <dataValidation type="list" allowBlank="1" showInputMessage="1" showErrorMessage="1" sqref="M9:M42 M87:M107 M46:M82" xr:uid="{00000000-0002-0000-0400-000001000000}">
      <formula1>$D$128:$D$131</formula1>
    </dataValidation>
    <dataValidation type="list" allowBlank="1" showInputMessage="1" showErrorMessage="1" sqref="D9:D42 D46:D82 D87:D107" xr:uid="{00000000-0002-0000-0400-000002000000}">
      <formula1>$B$128:$B$132</formula1>
    </dataValidation>
    <dataValidation type="list" allowBlank="1" showInputMessage="1" showErrorMessage="1" sqref="N9:O42 N46:O82 N87:O107" xr:uid="{00000000-0002-0000-0400-000003000000}">
      <formula1>$G$128:$G$165</formula1>
    </dataValidation>
  </dataValidations>
  <pageMargins left="0.57999999999999996" right="0.61" top="0.70866141732283472" bottom="0.74803149606299213" header="0.27559055118110237" footer="0.31496062992125984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72"/>
  <sheetViews>
    <sheetView zoomScaleNormal="100" zoomScaleSheetLayoutView="90" workbookViewId="0">
      <selection activeCell="A2" sqref="A2:P2"/>
    </sheetView>
  </sheetViews>
  <sheetFormatPr defaultRowHeight="13.5" x14ac:dyDescent="0.15"/>
  <cols>
    <col min="1" max="1" width="4.125" customWidth="1"/>
    <col min="2" max="2" width="7.125" customWidth="1"/>
    <col min="3" max="15" width="5.625" customWidth="1"/>
    <col min="16" max="16" width="10.625" style="59" customWidth="1"/>
    <col min="19" max="19" width="12.75" customWidth="1"/>
  </cols>
  <sheetData>
    <row r="1" spans="1:20" ht="37.5" customHeight="1" x14ac:dyDescent="0.15"/>
    <row r="2" spans="1:20" ht="39" customHeight="1" thickBot="1" x14ac:dyDescent="0.2">
      <c r="A2" s="523" t="s">
        <v>220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</row>
    <row r="3" spans="1:20" ht="7.5" customHeight="1" x14ac:dyDescent="0.15">
      <c r="A3" s="294" t="s">
        <v>11</v>
      </c>
      <c r="B3" s="295"/>
      <c r="C3" s="298" t="s">
        <v>198</v>
      </c>
      <c r="D3" s="299"/>
      <c r="E3" s="299"/>
      <c r="F3" s="299"/>
      <c r="G3" s="300"/>
      <c r="H3" s="85"/>
      <c r="I3" s="304" t="s">
        <v>194</v>
      </c>
      <c r="J3" s="305"/>
      <c r="K3" s="306"/>
      <c r="L3" s="310"/>
      <c r="M3" s="311"/>
      <c r="N3" s="311"/>
      <c r="O3" s="314" t="s">
        <v>135</v>
      </c>
      <c r="P3" s="315"/>
    </row>
    <row r="4" spans="1:20" ht="7.5" customHeight="1" x14ac:dyDescent="0.15">
      <c r="A4" s="296"/>
      <c r="B4" s="297"/>
      <c r="C4" s="301"/>
      <c r="D4" s="302"/>
      <c r="E4" s="302"/>
      <c r="F4" s="302"/>
      <c r="G4" s="303"/>
      <c r="H4" s="85"/>
      <c r="I4" s="307"/>
      <c r="J4" s="308"/>
      <c r="K4" s="309"/>
      <c r="L4" s="312"/>
      <c r="M4" s="313"/>
      <c r="N4" s="313"/>
      <c r="O4" s="316"/>
      <c r="P4" s="317"/>
    </row>
    <row r="5" spans="1:20" ht="13.5" customHeight="1" x14ac:dyDescent="0.15">
      <c r="A5" s="271" t="s">
        <v>12</v>
      </c>
      <c r="B5" s="272"/>
      <c r="C5" s="273" t="s">
        <v>199</v>
      </c>
      <c r="D5" s="274"/>
      <c r="E5" s="274"/>
      <c r="F5" s="274"/>
      <c r="G5" s="275"/>
      <c r="H5" s="85"/>
      <c r="I5" s="276" t="s">
        <v>193</v>
      </c>
      <c r="J5" s="277"/>
      <c r="K5" s="278"/>
      <c r="L5" s="216" t="s">
        <v>202</v>
      </c>
      <c r="M5" s="217"/>
      <c r="N5" s="217"/>
      <c r="O5" s="279" t="s">
        <v>135</v>
      </c>
      <c r="P5" s="280"/>
      <c r="Q5" s="1"/>
    </row>
    <row r="6" spans="1:20" ht="14.25" thickBot="1" x14ac:dyDescent="0.2">
      <c r="A6" s="281" t="s">
        <v>13</v>
      </c>
      <c r="B6" s="282"/>
      <c r="C6" s="283" t="s">
        <v>200</v>
      </c>
      <c r="D6" s="284"/>
      <c r="E6" s="284"/>
      <c r="F6" s="285" t="s">
        <v>149</v>
      </c>
      <c r="G6" s="286"/>
      <c r="H6" s="85"/>
      <c r="I6" s="287" t="s">
        <v>14</v>
      </c>
      <c r="J6" s="288"/>
      <c r="K6" s="289"/>
      <c r="L6" s="290" t="s">
        <v>203</v>
      </c>
      <c r="M6" s="291"/>
      <c r="N6" s="291"/>
      <c r="O6" s="269" t="s">
        <v>135</v>
      </c>
      <c r="P6" s="270"/>
    </row>
    <row r="7" spans="1:20" ht="14.25" customHeight="1" thickBo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7"/>
    </row>
    <row r="8" spans="1:20" ht="13.5" customHeight="1" thickTop="1" thickBot="1" x14ac:dyDescent="0.2">
      <c r="A8" s="646" t="s">
        <v>0</v>
      </c>
      <c r="B8" s="648" t="s">
        <v>1</v>
      </c>
      <c r="C8" s="650" t="s">
        <v>2</v>
      </c>
      <c r="D8" s="651"/>
      <c r="E8" s="652" t="s">
        <v>4</v>
      </c>
      <c r="F8" s="653"/>
      <c r="G8" s="653"/>
      <c r="H8" s="653"/>
      <c r="I8" s="653"/>
      <c r="J8" s="653"/>
      <c r="K8" s="653"/>
      <c r="L8" s="654"/>
      <c r="M8" s="650" t="s">
        <v>5</v>
      </c>
      <c r="N8" s="658"/>
      <c r="O8" s="651"/>
      <c r="P8" s="640" t="s">
        <v>10</v>
      </c>
      <c r="T8" s="1"/>
    </row>
    <row r="9" spans="1:20" ht="21" customHeight="1" thickBot="1" x14ac:dyDescent="0.2">
      <c r="A9" s="647"/>
      <c r="B9" s="649"/>
      <c r="C9" s="7" t="s">
        <v>146</v>
      </c>
      <c r="D9" s="8" t="s">
        <v>9</v>
      </c>
      <c r="E9" s="655"/>
      <c r="F9" s="656"/>
      <c r="G9" s="656"/>
      <c r="H9" s="656"/>
      <c r="I9" s="656"/>
      <c r="J9" s="656"/>
      <c r="K9" s="656"/>
      <c r="L9" s="657"/>
      <c r="M9" s="9" t="s">
        <v>6</v>
      </c>
      <c r="N9" s="642" t="s">
        <v>7</v>
      </c>
      <c r="O9" s="643"/>
      <c r="P9" s="641"/>
    </row>
    <row r="10" spans="1:20" ht="21" customHeight="1" thickTop="1" x14ac:dyDescent="0.15">
      <c r="A10" s="46">
        <v>4</v>
      </c>
      <c r="B10" s="19">
        <v>4</v>
      </c>
      <c r="C10" s="20"/>
      <c r="D10" s="32" t="s">
        <v>34</v>
      </c>
      <c r="E10" s="679" t="s">
        <v>69</v>
      </c>
      <c r="F10" s="680"/>
      <c r="G10" s="680"/>
      <c r="H10" s="680"/>
      <c r="I10" s="680"/>
      <c r="J10" s="680"/>
      <c r="K10" s="680"/>
      <c r="L10" s="681"/>
      <c r="M10" s="20" t="s">
        <v>30</v>
      </c>
      <c r="N10" s="644" t="s">
        <v>35</v>
      </c>
      <c r="O10" s="645"/>
      <c r="P10" s="48">
        <v>1</v>
      </c>
    </row>
    <row r="11" spans="1:20" ht="21" customHeight="1" x14ac:dyDescent="0.15">
      <c r="A11" s="25"/>
      <c r="B11" s="21">
        <v>4</v>
      </c>
      <c r="C11" s="35"/>
      <c r="D11" s="31" t="s">
        <v>34</v>
      </c>
      <c r="E11" s="233" t="s">
        <v>70</v>
      </c>
      <c r="F11" s="234"/>
      <c r="G11" s="234"/>
      <c r="H11" s="234"/>
      <c r="I11" s="234"/>
      <c r="J11" s="234"/>
      <c r="K11" s="234"/>
      <c r="L11" s="235"/>
      <c r="M11" s="20" t="s">
        <v>30</v>
      </c>
      <c r="N11" s="634" t="s">
        <v>36</v>
      </c>
      <c r="O11" s="635"/>
      <c r="P11" s="49">
        <v>1</v>
      </c>
    </row>
    <row r="12" spans="1:20" ht="21" customHeight="1" x14ac:dyDescent="0.15">
      <c r="A12" s="25"/>
      <c r="B12" s="21">
        <v>5</v>
      </c>
      <c r="C12" s="35"/>
      <c r="D12" s="31" t="s">
        <v>34</v>
      </c>
      <c r="E12" s="233" t="s">
        <v>71</v>
      </c>
      <c r="F12" s="234"/>
      <c r="G12" s="234"/>
      <c r="H12" s="234"/>
      <c r="I12" s="234"/>
      <c r="J12" s="234"/>
      <c r="K12" s="234"/>
      <c r="L12" s="235"/>
      <c r="M12" s="20" t="s">
        <v>26</v>
      </c>
      <c r="N12" s="634"/>
      <c r="O12" s="635"/>
      <c r="P12" s="49">
        <v>1</v>
      </c>
    </row>
    <row r="13" spans="1:20" ht="21" customHeight="1" x14ac:dyDescent="0.15">
      <c r="A13" s="25"/>
      <c r="B13" s="21">
        <v>6</v>
      </c>
      <c r="C13" s="35"/>
      <c r="D13" s="31" t="s">
        <v>34</v>
      </c>
      <c r="E13" s="233" t="s">
        <v>98</v>
      </c>
      <c r="F13" s="234"/>
      <c r="G13" s="234"/>
      <c r="H13" s="234"/>
      <c r="I13" s="234"/>
      <c r="J13" s="234"/>
      <c r="K13" s="234"/>
      <c r="L13" s="235"/>
      <c r="M13" s="20" t="s">
        <v>32</v>
      </c>
      <c r="N13" s="634" t="s">
        <v>95</v>
      </c>
      <c r="O13" s="635"/>
      <c r="P13" s="49">
        <v>1</v>
      </c>
    </row>
    <row r="14" spans="1:20" ht="21" customHeight="1" x14ac:dyDescent="0.15">
      <c r="A14" s="25"/>
      <c r="B14" s="21">
        <v>6</v>
      </c>
      <c r="C14" s="35"/>
      <c r="D14" s="31" t="s">
        <v>151</v>
      </c>
      <c r="E14" s="233" t="s">
        <v>72</v>
      </c>
      <c r="F14" s="234"/>
      <c r="G14" s="234"/>
      <c r="H14" s="234"/>
      <c r="I14" s="234"/>
      <c r="J14" s="234"/>
      <c r="K14" s="234"/>
      <c r="L14" s="235"/>
      <c r="M14" s="123" t="s">
        <v>30</v>
      </c>
      <c r="N14" s="665" t="s">
        <v>36</v>
      </c>
      <c r="O14" s="666"/>
      <c r="P14" s="49">
        <v>1</v>
      </c>
    </row>
    <row r="15" spans="1:20" ht="21" customHeight="1" x14ac:dyDescent="0.15">
      <c r="A15" s="25"/>
      <c r="B15" s="21">
        <v>9</v>
      </c>
      <c r="C15" s="35"/>
      <c r="D15" s="31" t="s">
        <v>165</v>
      </c>
      <c r="E15" s="233" t="s">
        <v>73</v>
      </c>
      <c r="F15" s="234"/>
      <c r="G15" s="234"/>
      <c r="H15" s="234"/>
      <c r="I15" s="234"/>
      <c r="J15" s="234"/>
      <c r="K15" s="234"/>
      <c r="L15" s="235"/>
      <c r="M15" s="20" t="s">
        <v>30</v>
      </c>
      <c r="N15" s="634" t="s">
        <v>38</v>
      </c>
      <c r="O15" s="635"/>
      <c r="P15" s="49">
        <v>1</v>
      </c>
    </row>
    <row r="16" spans="1:20" ht="21" customHeight="1" x14ac:dyDescent="0.15">
      <c r="A16" s="25"/>
      <c r="B16" s="21">
        <v>16</v>
      </c>
      <c r="C16" s="35"/>
      <c r="D16" s="31" t="s">
        <v>151</v>
      </c>
      <c r="E16" s="233" t="s">
        <v>96</v>
      </c>
      <c r="F16" s="234"/>
      <c r="G16" s="234"/>
      <c r="H16" s="234"/>
      <c r="I16" s="234"/>
      <c r="J16" s="234"/>
      <c r="K16" s="234"/>
      <c r="L16" s="235"/>
      <c r="M16" s="20" t="s">
        <v>30</v>
      </c>
      <c r="N16" s="634" t="s">
        <v>36</v>
      </c>
      <c r="O16" s="635"/>
      <c r="P16" s="49">
        <v>1</v>
      </c>
    </row>
    <row r="17" spans="1:16" ht="21" customHeight="1" x14ac:dyDescent="0.15">
      <c r="A17" s="25"/>
      <c r="B17" s="21">
        <v>23</v>
      </c>
      <c r="C17" s="35" t="s">
        <v>21</v>
      </c>
      <c r="D17" s="31"/>
      <c r="E17" s="233" t="s">
        <v>74</v>
      </c>
      <c r="F17" s="234"/>
      <c r="G17" s="234"/>
      <c r="H17" s="234"/>
      <c r="I17" s="234"/>
      <c r="J17" s="234"/>
      <c r="K17" s="234"/>
      <c r="L17" s="235"/>
      <c r="M17" s="20" t="s">
        <v>32</v>
      </c>
      <c r="N17" s="634" t="s">
        <v>42</v>
      </c>
      <c r="O17" s="635"/>
      <c r="P17" s="49">
        <v>2</v>
      </c>
    </row>
    <row r="18" spans="1:16" ht="21" customHeight="1" x14ac:dyDescent="0.15">
      <c r="A18" s="25"/>
      <c r="B18" s="21">
        <v>30</v>
      </c>
      <c r="C18" s="35" t="s">
        <v>22</v>
      </c>
      <c r="D18" s="31"/>
      <c r="E18" s="233" t="s">
        <v>75</v>
      </c>
      <c r="F18" s="234"/>
      <c r="G18" s="234"/>
      <c r="H18" s="234"/>
      <c r="I18" s="234"/>
      <c r="J18" s="234"/>
      <c r="K18" s="234"/>
      <c r="L18" s="235"/>
      <c r="M18" s="20" t="s">
        <v>26</v>
      </c>
      <c r="N18" s="634"/>
      <c r="O18" s="635"/>
      <c r="P18" s="49">
        <v>2</v>
      </c>
    </row>
    <row r="19" spans="1:16" ht="21" customHeight="1" x14ac:dyDescent="0.15">
      <c r="A19" s="25">
        <v>5</v>
      </c>
      <c r="B19" s="21">
        <v>7</v>
      </c>
      <c r="C19" s="35"/>
      <c r="D19" s="31" t="s">
        <v>165</v>
      </c>
      <c r="E19" s="233" t="s">
        <v>76</v>
      </c>
      <c r="F19" s="234"/>
      <c r="G19" s="234"/>
      <c r="H19" s="234"/>
      <c r="I19" s="234"/>
      <c r="J19" s="234"/>
      <c r="K19" s="234"/>
      <c r="L19" s="235"/>
      <c r="M19" s="20" t="s">
        <v>32</v>
      </c>
      <c r="N19" s="634" t="s">
        <v>38</v>
      </c>
      <c r="O19" s="635"/>
      <c r="P19" s="122">
        <v>1</v>
      </c>
    </row>
    <row r="20" spans="1:16" ht="21" customHeight="1" x14ac:dyDescent="0.15">
      <c r="A20" s="25"/>
      <c r="B20" s="21">
        <v>7</v>
      </c>
      <c r="C20" s="35"/>
      <c r="D20" s="31" t="s">
        <v>23</v>
      </c>
      <c r="E20" s="233" t="s">
        <v>99</v>
      </c>
      <c r="F20" s="234"/>
      <c r="G20" s="234"/>
      <c r="H20" s="234"/>
      <c r="I20" s="234"/>
      <c r="J20" s="234"/>
      <c r="K20" s="234"/>
      <c r="L20" s="235"/>
      <c r="M20" s="20" t="s">
        <v>32</v>
      </c>
      <c r="N20" s="636" t="s">
        <v>42</v>
      </c>
      <c r="O20" s="637"/>
      <c r="P20" s="122">
        <v>2</v>
      </c>
    </row>
    <row r="21" spans="1:16" ht="21" customHeight="1" x14ac:dyDescent="0.15">
      <c r="A21" s="25"/>
      <c r="B21" s="21">
        <v>14</v>
      </c>
      <c r="C21" s="35" t="s">
        <v>21</v>
      </c>
      <c r="D21" s="31"/>
      <c r="E21" s="233" t="s">
        <v>74</v>
      </c>
      <c r="F21" s="234"/>
      <c r="G21" s="234"/>
      <c r="H21" s="234"/>
      <c r="I21" s="234"/>
      <c r="J21" s="234"/>
      <c r="K21" s="234"/>
      <c r="L21" s="235"/>
      <c r="M21" s="20" t="s">
        <v>32</v>
      </c>
      <c r="N21" s="636" t="s">
        <v>38</v>
      </c>
      <c r="O21" s="637"/>
      <c r="P21" s="49">
        <v>2</v>
      </c>
    </row>
    <row r="22" spans="1:16" ht="21" customHeight="1" x14ac:dyDescent="0.15">
      <c r="A22" s="25"/>
      <c r="B22" s="21">
        <v>21</v>
      </c>
      <c r="C22" s="35" t="s">
        <v>22</v>
      </c>
      <c r="D22" s="31"/>
      <c r="E22" s="233" t="s">
        <v>75</v>
      </c>
      <c r="F22" s="234"/>
      <c r="G22" s="234"/>
      <c r="H22" s="234"/>
      <c r="I22" s="234"/>
      <c r="J22" s="234"/>
      <c r="K22" s="234"/>
      <c r="L22" s="235"/>
      <c r="M22" s="121" t="s">
        <v>30</v>
      </c>
      <c r="N22" s="636" t="s">
        <v>36</v>
      </c>
      <c r="O22" s="637"/>
      <c r="P22" s="49">
        <v>2</v>
      </c>
    </row>
    <row r="23" spans="1:16" ht="21" customHeight="1" x14ac:dyDescent="0.15">
      <c r="A23" s="25"/>
      <c r="B23" s="21">
        <v>21</v>
      </c>
      <c r="C23" s="35"/>
      <c r="D23" s="31" t="s">
        <v>34</v>
      </c>
      <c r="E23" s="233" t="s">
        <v>100</v>
      </c>
      <c r="F23" s="234"/>
      <c r="G23" s="234"/>
      <c r="H23" s="234"/>
      <c r="I23" s="234"/>
      <c r="J23" s="234"/>
      <c r="K23" s="234"/>
      <c r="L23" s="235"/>
      <c r="M23" s="20" t="s">
        <v>32</v>
      </c>
      <c r="N23" s="634" t="s">
        <v>54</v>
      </c>
      <c r="O23" s="635"/>
      <c r="P23" s="49">
        <v>1</v>
      </c>
    </row>
    <row r="24" spans="1:16" ht="21" customHeight="1" x14ac:dyDescent="0.15">
      <c r="A24" s="25"/>
      <c r="B24" s="21">
        <v>28</v>
      </c>
      <c r="C24" s="35"/>
      <c r="D24" s="31" t="s">
        <v>165</v>
      </c>
      <c r="E24" s="685" t="s">
        <v>154</v>
      </c>
      <c r="F24" s="686"/>
      <c r="G24" s="686"/>
      <c r="H24" s="686"/>
      <c r="I24" s="686"/>
      <c r="J24" s="686"/>
      <c r="K24" s="686"/>
      <c r="L24" s="687"/>
      <c r="M24" s="20" t="s">
        <v>32</v>
      </c>
      <c r="N24" s="636" t="s">
        <v>55</v>
      </c>
      <c r="O24" s="637"/>
      <c r="P24" s="49">
        <v>1</v>
      </c>
    </row>
    <row r="25" spans="1:16" ht="21" customHeight="1" x14ac:dyDescent="0.15">
      <c r="A25" s="25">
        <v>6</v>
      </c>
      <c r="B25" s="21">
        <v>4</v>
      </c>
      <c r="C25" s="35"/>
      <c r="D25" s="31" t="s">
        <v>23</v>
      </c>
      <c r="E25" s="233" t="s">
        <v>162</v>
      </c>
      <c r="F25" s="234"/>
      <c r="G25" s="234"/>
      <c r="H25" s="234"/>
      <c r="I25" s="234"/>
      <c r="J25" s="234"/>
      <c r="K25" s="234"/>
      <c r="L25" s="235"/>
      <c r="M25" s="20" t="s">
        <v>32</v>
      </c>
      <c r="N25" s="634" t="s">
        <v>39</v>
      </c>
      <c r="O25" s="635"/>
      <c r="P25" s="49">
        <v>2</v>
      </c>
    </row>
    <row r="26" spans="1:16" ht="21" customHeight="1" x14ac:dyDescent="0.15">
      <c r="A26" s="25"/>
      <c r="B26" s="21">
        <v>4</v>
      </c>
      <c r="C26" s="35" t="s">
        <v>21</v>
      </c>
      <c r="D26" s="31"/>
      <c r="E26" s="233" t="s">
        <v>74</v>
      </c>
      <c r="F26" s="234"/>
      <c r="G26" s="234"/>
      <c r="H26" s="234"/>
      <c r="I26" s="234"/>
      <c r="J26" s="234"/>
      <c r="K26" s="234"/>
      <c r="L26" s="235"/>
      <c r="M26" s="20" t="s">
        <v>32</v>
      </c>
      <c r="N26" s="634" t="s">
        <v>41</v>
      </c>
      <c r="O26" s="635"/>
      <c r="P26" s="49">
        <v>2</v>
      </c>
    </row>
    <row r="27" spans="1:16" ht="21" customHeight="1" x14ac:dyDescent="0.15">
      <c r="A27" s="25"/>
      <c r="B27" s="21">
        <v>11</v>
      </c>
      <c r="C27" s="35" t="s">
        <v>22</v>
      </c>
      <c r="D27" s="31"/>
      <c r="E27" s="233" t="s">
        <v>75</v>
      </c>
      <c r="F27" s="234"/>
      <c r="G27" s="234"/>
      <c r="H27" s="234"/>
      <c r="I27" s="234"/>
      <c r="J27" s="234"/>
      <c r="K27" s="234"/>
      <c r="L27" s="235"/>
      <c r="M27" s="20" t="s">
        <v>26</v>
      </c>
      <c r="N27" s="634"/>
      <c r="O27" s="635"/>
      <c r="P27" s="49">
        <v>2</v>
      </c>
    </row>
    <row r="28" spans="1:16" ht="21" customHeight="1" x14ac:dyDescent="0.15">
      <c r="A28" s="25"/>
      <c r="B28" s="21">
        <v>18</v>
      </c>
      <c r="C28" s="35"/>
      <c r="D28" s="31" t="s">
        <v>165</v>
      </c>
      <c r="E28" s="685" t="s">
        <v>101</v>
      </c>
      <c r="F28" s="686"/>
      <c r="G28" s="686"/>
      <c r="H28" s="686"/>
      <c r="I28" s="686"/>
      <c r="J28" s="686"/>
      <c r="K28" s="686"/>
      <c r="L28" s="687"/>
      <c r="M28" s="20" t="s">
        <v>32</v>
      </c>
      <c r="N28" s="636" t="s">
        <v>46</v>
      </c>
      <c r="O28" s="637"/>
      <c r="P28" s="49">
        <v>1</v>
      </c>
    </row>
    <row r="29" spans="1:16" ht="21" customHeight="1" x14ac:dyDescent="0.15">
      <c r="A29" s="25"/>
      <c r="B29" s="21">
        <v>18</v>
      </c>
      <c r="C29" s="35"/>
      <c r="D29" s="31" t="s">
        <v>34</v>
      </c>
      <c r="E29" s="233" t="s">
        <v>79</v>
      </c>
      <c r="F29" s="234"/>
      <c r="G29" s="234"/>
      <c r="H29" s="234"/>
      <c r="I29" s="234"/>
      <c r="J29" s="234"/>
      <c r="K29" s="234"/>
      <c r="L29" s="235"/>
      <c r="M29" s="20" t="s">
        <v>32</v>
      </c>
      <c r="N29" s="634" t="s">
        <v>39</v>
      </c>
      <c r="O29" s="635"/>
      <c r="P29" s="49">
        <v>2</v>
      </c>
    </row>
    <row r="30" spans="1:16" ht="21" customHeight="1" x14ac:dyDescent="0.15">
      <c r="A30" s="25"/>
      <c r="B30" s="21">
        <v>25</v>
      </c>
      <c r="C30" s="35"/>
      <c r="D30" s="31" t="s">
        <v>165</v>
      </c>
      <c r="E30" s="233" t="s">
        <v>102</v>
      </c>
      <c r="F30" s="234"/>
      <c r="G30" s="234"/>
      <c r="H30" s="234"/>
      <c r="I30" s="234"/>
      <c r="J30" s="234"/>
      <c r="K30" s="234"/>
      <c r="L30" s="235"/>
      <c r="M30" s="20" t="s">
        <v>32</v>
      </c>
      <c r="N30" s="634" t="s">
        <v>61</v>
      </c>
      <c r="O30" s="635"/>
      <c r="P30" s="49">
        <v>1</v>
      </c>
    </row>
    <row r="31" spans="1:16" ht="21" customHeight="1" x14ac:dyDescent="0.15">
      <c r="A31" s="25"/>
      <c r="B31" s="21">
        <v>25</v>
      </c>
      <c r="C31" s="35"/>
      <c r="D31" s="31" t="s">
        <v>156</v>
      </c>
      <c r="E31" s="233" t="s">
        <v>213</v>
      </c>
      <c r="F31" s="234"/>
      <c r="G31" s="234"/>
      <c r="H31" s="234"/>
      <c r="I31" s="234"/>
      <c r="J31" s="234"/>
      <c r="K31" s="234"/>
      <c r="L31" s="235"/>
      <c r="M31" s="20" t="s">
        <v>32</v>
      </c>
      <c r="N31" s="634" t="s">
        <v>49</v>
      </c>
      <c r="O31" s="635"/>
      <c r="P31" s="49">
        <v>1</v>
      </c>
    </row>
    <row r="32" spans="1:16" ht="21" customHeight="1" x14ac:dyDescent="0.15">
      <c r="A32" s="25">
        <v>7</v>
      </c>
      <c r="B32" s="21">
        <v>2</v>
      </c>
      <c r="C32" s="35" t="s">
        <v>21</v>
      </c>
      <c r="D32" s="31"/>
      <c r="E32" s="233" t="s">
        <v>74</v>
      </c>
      <c r="F32" s="234"/>
      <c r="G32" s="234"/>
      <c r="H32" s="234"/>
      <c r="I32" s="234"/>
      <c r="J32" s="234"/>
      <c r="K32" s="234"/>
      <c r="L32" s="235"/>
      <c r="M32" s="20" t="s">
        <v>32</v>
      </c>
      <c r="N32" s="634" t="s">
        <v>42</v>
      </c>
      <c r="O32" s="635"/>
      <c r="P32" s="49">
        <v>2</v>
      </c>
    </row>
    <row r="33" spans="1:16" ht="21" customHeight="1" x14ac:dyDescent="0.15">
      <c r="A33" s="25"/>
      <c r="B33" s="21">
        <v>9</v>
      </c>
      <c r="C33" s="35" t="s">
        <v>22</v>
      </c>
      <c r="D33" s="31"/>
      <c r="E33" s="233" t="s">
        <v>75</v>
      </c>
      <c r="F33" s="234"/>
      <c r="G33" s="234"/>
      <c r="H33" s="234"/>
      <c r="I33" s="234"/>
      <c r="J33" s="234"/>
      <c r="K33" s="234"/>
      <c r="L33" s="235"/>
      <c r="M33" s="20" t="s">
        <v>26</v>
      </c>
      <c r="N33" s="634"/>
      <c r="O33" s="635"/>
      <c r="P33" s="49">
        <v>2</v>
      </c>
    </row>
    <row r="34" spans="1:16" ht="21" hidden="1" customHeight="1" x14ac:dyDescent="0.15">
      <c r="A34" s="25"/>
      <c r="B34" s="21">
        <v>10</v>
      </c>
      <c r="C34" s="35"/>
      <c r="D34" s="31" t="s">
        <v>156</v>
      </c>
      <c r="E34" s="233" t="s">
        <v>105</v>
      </c>
      <c r="F34" s="234"/>
      <c r="G34" s="234"/>
      <c r="H34" s="234"/>
      <c r="I34" s="234"/>
      <c r="J34" s="234"/>
      <c r="K34" s="234"/>
      <c r="L34" s="235"/>
      <c r="M34" s="20" t="s">
        <v>32</v>
      </c>
      <c r="N34" s="634" t="s">
        <v>68</v>
      </c>
      <c r="O34" s="635"/>
      <c r="P34" s="49">
        <v>2</v>
      </c>
    </row>
    <row r="35" spans="1:16" ht="18.75" hidden="1" customHeight="1" x14ac:dyDescent="0.15">
      <c r="A35" s="25"/>
      <c r="B35" s="21">
        <v>16</v>
      </c>
      <c r="C35" s="35"/>
      <c r="D35" s="64" t="s">
        <v>23</v>
      </c>
      <c r="E35" s="682" t="s">
        <v>107</v>
      </c>
      <c r="F35" s="683"/>
      <c r="G35" s="683"/>
      <c r="H35" s="683"/>
      <c r="I35" s="683"/>
      <c r="J35" s="683"/>
      <c r="K35" s="683"/>
      <c r="L35" s="684"/>
      <c r="M35" s="35" t="s">
        <v>26</v>
      </c>
      <c r="N35" s="634"/>
      <c r="O35" s="635"/>
      <c r="P35" s="49">
        <v>1</v>
      </c>
    </row>
    <row r="36" spans="1:16" ht="18.75" hidden="1" customHeight="1" x14ac:dyDescent="0.15">
      <c r="A36" s="24"/>
      <c r="B36" s="19">
        <v>16</v>
      </c>
      <c r="C36" s="20"/>
      <c r="D36" s="32" t="s">
        <v>151</v>
      </c>
      <c r="E36" s="233" t="s">
        <v>80</v>
      </c>
      <c r="F36" s="234"/>
      <c r="G36" s="234"/>
      <c r="H36" s="234"/>
      <c r="I36" s="234"/>
      <c r="J36" s="234"/>
      <c r="K36" s="234"/>
      <c r="L36" s="235"/>
      <c r="M36" s="20" t="s">
        <v>30</v>
      </c>
      <c r="N36" s="634" t="s">
        <v>36</v>
      </c>
      <c r="O36" s="635"/>
      <c r="P36" s="48">
        <v>1</v>
      </c>
    </row>
    <row r="37" spans="1:16" ht="18.75" hidden="1" customHeight="1" x14ac:dyDescent="0.15">
      <c r="A37" s="25"/>
      <c r="B37" s="21">
        <v>16</v>
      </c>
      <c r="C37" s="35"/>
      <c r="D37" s="64" t="s">
        <v>156</v>
      </c>
      <c r="E37" s="682" t="s">
        <v>144</v>
      </c>
      <c r="F37" s="683"/>
      <c r="G37" s="683"/>
      <c r="H37" s="683"/>
      <c r="I37" s="683"/>
      <c r="J37" s="683"/>
      <c r="K37" s="683"/>
      <c r="L37" s="684"/>
      <c r="M37" s="20" t="s">
        <v>32</v>
      </c>
      <c r="N37" s="634" t="s">
        <v>37</v>
      </c>
      <c r="O37" s="635"/>
      <c r="P37" s="49">
        <v>1</v>
      </c>
    </row>
    <row r="38" spans="1:16" ht="18.75" hidden="1" customHeight="1" x14ac:dyDescent="0.15">
      <c r="A38" s="25">
        <v>8</v>
      </c>
      <c r="B38" s="21">
        <v>20</v>
      </c>
      <c r="C38" s="35"/>
      <c r="D38" s="31" t="s">
        <v>164</v>
      </c>
      <c r="E38" s="233" t="s">
        <v>110</v>
      </c>
      <c r="F38" s="234"/>
      <c r="G38" s="234"/>
      <c r="H38" s="234"/>
      <c r="I38" s="234"/>
      <c r="J38" s="234"/>
      <c r="K38" s="234"/>
      <c r="L38" s="235"/>
      <c r="M38" s="20" t="s">
        <v>32</v>
      </c>
      <c r="N38" s="634" t="s">
        <v>38</v>
      </c>
      <c r="O38" s="635"/>
      <c r="P38" s="49">
        <v>1</v>
      </c>
    </row>
    <row r="39" spans="1:16" ht="18.75" hidden="1" customHeight="1" x14ac:dyDescent="0.15">
      <c r="A39" s="25"/>
      <c r="B39" s="21">
        <v>20</v>
      </c>
      <c r="C39" s="35"/>
      <c r="D39" s="31" t="s">
        <v>34</v>
      </c>
      <c r="E39" s="233" t="s">
        <v>111</v>
      </c>
      <c r="F39" s="234"/>
      <c r="G39" s="234"/>
      <c r="H39" s="234"/>
      <c r="I39" s="234"/>
      <c r="J39" s="234"/>
      <c r="K39" s="234"/>
      <c r="L39" s="235"/>
      <c r="M39" s="20" t="s">
        <v>26</v>
      </c>
      <c r="N39" s="634"/>
      <c r="O39" s="635"/>
      <c r="P39" s="49">
        <v>2</v>
      </c>
    </row>
    <row r="40" spans="1:16" ht="18.75" hidden="1" customHeight="1" x14ac:dyDescent="0.15">
      <c r="A40" s="25">
        <v>9</v>
      </c>
      <c r="B40" s="21">
        <v>3</v>
      </c>
      <c r="C40" s="35" t="s">
        <v>21</v>
      </c>
      <c r="D40" s="31"/>
      <c r="E40" s="233" t="s">
        <v>74</v>
      </c>
      <c r="F40" s="234"/>
      <c r="G40" s="234"/>
      <c r="H40" s="234"/>
      <c r="I40" s="234"/>
      <c r="J40" s="234"/>
      <c r="K40" s="234"/>
      <c r="L40" s="235"/>
      <c r="M40" s="20" t="s">
        <v>32</v>
      </c>
      <c r="N40" s="634" t="s">
        <v>52</v>
      </c>
      <c r="O40" s="635"/>
      <c r="P40" s="49">
        <v>2</v>
      </c>
    </row>
    <row r="41" spans="1:16" ht="18.75" hidden="1" customHeight="1" x14ac:dyDescent="0.15">
      <c r="A41" s="25"/>
      <c r="B41" s="21">
        <v>10</v>
      </c>
      <c r="C41" s="35" t="s">
        <v>22</v>
      </c>
      <c r="D41" s="31"/>
      <c r="E41" s="233" t="s">
        <v>75</v>
      </c>
      <c r="F41" s="234"/>
      <c r="G41" s="234"/>
      <c r="H41" s="234"/>
      <c r="I41" s="234"/>
      <c r="J41" s="234"/>
      <c r="K41" s="234"/>
      <c r="L41" s="235"/>
      <c r="M41" s="20" t="s">
        <v>29</v>
      </c>
      <c r="N41" s="634"/>
      <c r="O41" s="635"/>
      <c r="P41" s="49">
        <v>2</v>
      </c>
    </row>
    <row r="42" spans="1:16" ht="18.75" hidden="1" customHeight="1" x14ac:dyDescent="0.15">
      <c r="A42" s="25"/>
      <c r="B42" s="21">
        <v>17</v>
      </c>
      <c r="C42" s="35"/>
      <c r="D42" s="31" t="s">
        <v>151</v>
      </c>
      <c r="E42" s="233" t="s">
        <v>112</v>
      </c>
      <c r="F42" s="234"/>
      <c r="G42" s="234"/>
      <c r="H42" s="234"/>
      <c r="I42" s="234"/>
      <c r="J42" s="234"/>
      <c r="K42" s="234"/>
      <c r="L42" s="235"/>
      <c r="M42" s="20" t="s">
        <v>32</v>
      </c>
      <c r="N42" s="634" t="s">
        <v>45</v>
      </c>
      <c r="O42" s="635"/>
      <c r="P42" s="49">
        <v>1</v>
      </c>
    </row>
    <row r="43" spans="1:16" ht="18.75" hidden="1" customHeight="1" thickBot="1" x14ac:dyDescent="0.2">
      <c r="A43" s="43"/>
      <c r="B43" s="22">
        <v>17</v>
      </c>
      <c r="C43" s="23"/>
      <c r="D43" s="33" t="s">
        <v>23</v>
      </c>
      <c r="E43" s="219" t="s">
        <v>113</v>
      </c>
      <c r="F43" s="220"/>
      <c r="G43" s="220"/>
      <c r="H43" s="220"/>
      <c r="I43" s="220"/>
      <c r="J43" s="220"/>
      <c r="K43" s="220"/>
      <c r="L43" s="221"/>
      <c r="M43" s="23" t="s">
        <v>32</v>
      </c>
      <c r="N43" s="623" t="s">
        <v>62</v>
      </c>
      <c r="O43" s="624"/>
      <c r="P43" s="50">
        <v>1</v>
      </c>
    </row>
    <row r="44" spans="1:16" ht="18.75" customHeight="1" x14ac:dyDescent="0.1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51"/>
    </row>
    <row r="45" spans="1:16" ht="18" hidden="1" customHeight="1" thickTop="1" thickBot="1" x14ac:dyDescent="0.2">
      <c r="A45" s="646" t="s">
        <v>0</v>
      </c>
      <c r="B45" s="648" t="s">
        <v>1</v>
      </c>
      <c r="C45" s="650" t="s">
        <v>2</v>
      </c>
      <c r="D45" s="651"/>
      <c r="E45" s="652" t="s">
        <v>4</v>
      </c>
      <c r="F45" s="653"/>
      <c r="G45" s="653"/>
      <c r="H45" s="653"/>
      <c r="I45" s="653"/>
      <c r="J45" s="653"/>
      <c r="K45" s="653"/>
      <c r="L45" s="654"/>
      <c r="M45" s="650" t="s">
        <v>5</v>
      </c>
      <c r="N45" s="658"/>
      <c r="O45" s="651"/>
      <c r="P45" s="640" t="s">
        <v>10</v>
      </c>
    </row>
    <row r="46" spans="1:16" ht="18" hidden="1" customHeight="1" thickBot="1" x14ac:dyDescent="0.2">
      <c r="A46" s="647"/>
      <c r="B46" s="649"/>
      <c r="C46" s="7" t="s">
        <v>8</v>
      </c>
      <c r="D46" s="8" t="s">
        <v>9</v>
      </c>
      <c r="E46" s="655"/>
      <c r="F46" s="656"/>
      <c r="G46" s="656"/>
      <c r="H46" s="656"/>
      <c r="I46" s="656"/>
      <c r="J46" s="656"/>
      <c r="K46" s="656"/>
      <c r="L46" s="657"/>
      <c r="M46" s="9" t="s">
        <v>6</v>
      </c>
      <c r="N46" s="642" t="s">
        <v>7</v>
      </c>
      <c r="O46" s="643"/>
      <c r="P46" s="641"/>
    </row>
    <row r="47" spans="1:16" ht="18" hidden="1" customHeight="1" thickTop="1" x14ac:dyDescent="0.15">
      <c r="A47" s="46"/>
      <c r="B47" s="19">
        <v>24</v>
      </c>
      <c r="C47" s="20"/>
      <c r="D47" s="31" t="s">
        <v>164</v>
      </c>
      <c r="E47" s="679" t="s">
        <v>115</v>
      </c>
      <c r="F47" s="680"/>
      <c r="G47" s="680"/>
      <c r="H47" s="680"/>
      <c r="I47" s="680"/>
      <c r="J47" s="680"/>
      <c r="K47" s="680"/>
      <c r="L47" s="681"/>
      <c r="M47" s="20" t="s">
        <v>32</v>
      </c>
      <c r="N47" s="644" t="s">
        <v>46</v>
      </c>
      <c r="O47" s="645"/>
      <c r="P47" s="49">
        <v>1</v>
      </c>
    </row>
    <row r="48" spans="1:16" ht="18" hidden="1" customHeight="1" x14ac:dyDescent="0.15">
      <c r="A48" s="25">
        <v>10</v>
      </c>
      <c r="B48" s="21">
        <v>1</v>
      </c>
      <c r="C48" s="35" t="s">
        <v>21</v>
      </c>
      <c r="D48" s="31"/>
      <c r="E48" s="238" t="s">
        <v>74</v>
      </c>
      <c r="F48" s="239"/>
      <c r="G48" s="239"/>
      <c r="H48" s="239"/>
      <c r="I48" s="239"/>
      <c r="J48" s="239"/>
      <c r="K48" s="239"/>
      <c r="L48" s="240"/>
      <c r="M48" s="20" t="s">
        <v>32</v>
      </c>
      <c r="N48" s="634" t="s">
        <v>52</v>
      </c>
      <c r="O48" s="635"/>
      <c r="P48" s="49">
        <v>2</v>
      </c>
    </row>
    <row r="49" spans="1:16" ht="18" hidden="1" customHeight="1" x14ac:dyDescent="0.15">
      <c r="A49" s="25"/>
      <c r="B49" s="21">
        <v>8</v>
      </c>
      <c r="C49" s="35" t="s">
        <v>22</v>
      </c>
      <c r="D49" s="31"/>
      <c r="E49" s="238" t="s">
        <v>75</v>
      </c>
      <c r="F49" s="239"/>
      <c r="G49" s="239"/>
      <c r="H49" s="239"/>
      <c r="I49" s="239"/>
      <c r="J49" s="239"/>
      <c r="K49" s="239"/>
      <c r="L49" s="240"/>
      <c r="M49" s="20" t="s">
        <v>32</v>
      </c>
      <c r="N49" s="634" t="s">
        <v>38</v>
      </c>
      <c r="O49" s="635"/>
      <c r="P49" s="49">
        <v>2</v>
      </c>
    </row>
    <row r="50" spans="1:16" ht="18" hidden="1" customHeight="1" x14ac:dyDescent="0.15">
      <c r="A50" s="25"/>
      <c r="B50" s="21">
        <v>15</v>
      </c>
      <c r="C50" s="35"/>
      <c r="D50" s="31" t="s">
        <v>164</v>
      </c>
      <c r="E50" s="233" t="s">
        <v>83</v>
      </c>
      <c r="F50" s="234"/>
      <c r="G50" s="234"/>
      <c r="H50" s="234"/>
      <c r="I50" s="234"/>
      <c r="J50" s="234"/>
      <c r="K50" s="234"/>
      <c r="L50" s="235"/>
      <c r="M50" s="20" t="s">
        <v>32</v>
      </c>
      <c r="N50" s="634" t="s">
        <v>57</v>
      </c>
      <c r="O50" s="635"/>
      <c r="P50" s="49">
        <v>1</v>
      </c>
    </row>
    <row r="51" spans="1:16" ht="18" hidden="1" customHeight="1" x14ac:dyDescent="0.15">
      <c r="A51" s="25"/>
      <c r="B51" s="21">
        <v>22</v>
      </c>
      <c r="C51" s="35"/>
      <c r="D51" s="31" t="s">
        <v>23</v>
      </c>
      <c r="E51" s="233" t="s">
        <v>117</v>
      </c>
      <c r="F51" s="234"/>
      <c r="G51" s="234"/>
      <c r="H51" s="234"/>
      <c r="I51" s="234"/>
      <c r="J51" s="234"/>
      <c r="K51" s="234"/>
      <c r="L51" s="235"/>
      <c r="M51" s="20" t="s">
        <v>32</v>
      </c>
      <c r="N51" s="634" t="s">
        <v>47</v>
      </c>
      <c r="O51" s="635"/>
      <c r="P51" s="49">
        <v>1</v>
      </c>
    </row>
    <row r="52" spans="1:16" ht="18" hidden="1" customHeight="1" x14ac:dyDescent="0.15">
      <c r="A52" s="25"/>
      <c r="B52" s="21">
        <v>22</v>
      </c>
      <c r="C52" s="35"/>
      <c r="D52" s="31" t="s">
        <v>23</v>
      </c>
      <c r="E52" s="233" t="s">
        <v>84</v>
      </c>
      <c r="F52" s="234"/>
      <c r="G52" s="234"/>
      <c r="H52" s="234"/>
      <c r="I52" s="234"/>
      <c r="J52" s="234"/>
      <c r="K52" s="234"/>
      <c r="L52" s="235"/>
      <c r="M52" s="20" t="s">
        <v>32</v>
      </c>
      <c r="N52" s="634" t="s">
        <v>39</v>
      </c>
      <c r="O52" s="635"/>
      <c r="P52" s="49">
        <v>2</v>
      </c>
    </row>
    <row r="53" spans="1:16" ht="18" hidden="1" customHeight="1" x14ac:dyDescent="0.15">
      <c r="A53" s="25"/>
      <c r="B53" s="21">
        <v>29</v>
      </c>
      <c r="C53" s="35"/>
      <c r="D53" s="31" t="s">
        <v>34</v>
      </c>
      <c r="E53" s="238" t="s">
        <v>118</v>
      </c>
      <c r="F53" s="239"/>
      <c r="G53" s="239"/>
      <c r="H53" s="239"/>
      <c r="I53" s="239"/>
      <c r="J53" s="239"/>
      <c r="K53" s="239"/>
      <c r="L53" s="240"/>
      <c r="M53" s="20" t="s">
        <v>32</v>
      </c>
      <c r="N53" s="634" t="s">
        <v>63</v>
      </c>
      <c r="O53" s="635"/>
      <c r="P53" s="49">
        <v>1</v>
      </c>
    </row>
    <row r="54" spans="1:16" ht="18" hidden="1" customHeight="1" x14ac:dyDescent="0.15">
      <c r="A54" s="25">
        <v>11</v>
      </c>
      <c r="B54" s="21">
        <v>5</v>
      </c>
      <c r="C54" s="35" t="s">
        <v>21</v>
      </c>
      <c r="D54" s="31"/>
      <c r="E54" s="238" t="s">
        <v>74</v>
      </c>
      <c r="F54" s="239"/>
      <c r="G54" s="239"/>
      <c r="H54" s="239"/>
      <c r="I54" s="239"/>
      <c r="J54" s="239"/>
      <c r="K54" s="239"/>
      <c r="L54" s="240"/>
      <c r="M54" s="20" t="s">
        <v>26</v>
      </c>
      <c r="N54" s="634"/>
      <c r="O54" s="635"/>
      <c r="P54" s="49">
        <v>2</v>
      </c>
    </row>
    <row r="55" spans="1:16" ht="18" hidden="1" customHeight="1" x14ac:dyDescent="0.15">
      <c r="A55" s="25"/>
      <c r="B55" s="21">
        <v>8</v>
      </c>
      <c r="C55" s="35" t="s">
        <v>22</v>
      </c>
      <c r="D55" s="31"/>
      <c r="E55" s="238" t="s">
        <v>75</v>
      </c>
      <c r="F55" s="239"/>
      <c r="G55" s="239"/>
      <c r="H55" s="239"/>
      <c r="I55" s="239"/>
      <c r="J55" s="239"/>
      <c r="K55" s="239"/>
      <c r="L55" s="240"/>
      <c r="M55" s="20" t="s">
        <v>26</v>
      </c>
      <c r="N55" s="634"/>
      <c r="O55" s="635"/>
      <c r="P55" s="49">
        <v>2</v>
      </c>
    </row>
    <row r="56" spans="1:16" ht="18" hidden="1" customHeight="1" x14ac:dyDescent="0.15">
      <c r="A56" s="25"/>
      <c r="B56" s="21">
        <v>12</v>
      </c>
      <c r="C56" s="35"/>
      <c r="D56" s="31" t="s">
        <v>23</v>
      </c>
      <c r="E56" s="238" t="s">
        <v>89</v>
      </c>
      <c r="F56" s="239"/>
      <c r="G56" s="239"/>
      <c r="H56" s="239"/>
      <c r="I56" s="239"/>
      <c r="J56" s="239"/>
      <c r="K56" s="239"/>
      <c r="L56" s="240"/>
      <c r="M56" s="20" t="s">
        <v>32</v>
      </c>
      <c r="N56" s="634" t="s">
        <v>64</v>
      </c>
      <c r="O56" s="635"/>
      <c r="P56" s="49">
        <v>2</v>
      </c>
    </row>
    <row r="57" spans="1:16" ht="18" hidden="1" customHeight="1" x14ac:dyDescent="0.15">
      <c r="A57" s="25"/>
      <c r="B57" s="21">
        <v>12</v>
      </c>
      <c r="C57" s="35"/>
      <c r="D57" s="31" t="s">
        <v>23</v>
      </c>
      <c r="E57" s="238" t="s">
        <v>119</v>
      </c>
      <c r="F57" s="239"/>
      <c r="G57" s="239"/>
      <c r="H57" s="239"/>
      <c r="I57" s="239"/>
      <c r="J57" s="239"/>
      <c r="K57" s="239"/>
      <c r="L57" s="240"/>
      <c r="M57" s="20" t="s">
        <v>26</v>
      </c>
      <c r="N57" s="634"/>
      <c r="O57" s="635"/>
      <c r="P57" s="49">
        <v>1</v>
      </c>
    </row>
    <row r="58" spans="1:16" ht="18" hidden="1" customHeight="1" x14ac:dyDescent="0.15">
      <c r="A58" s="25"/>
      <c r="B58" s="21">
        <v>19</v>
      </c>
      <c r="C58" s="35"/>
      <c r="D58" s="31" t="s">
        <v>164</v>
      </c>
      <c r="E58" s="233" t="s">
        <v>134</v>
      </c>
      <c r="F58" s="234"/>
      <c r="G58" s="234"/>
      <c r="H58" s="234"/>
      <c r="I58" s="234"/>
      <c r="J58" s="234"/>
      <c r="K58" s="234"/>
      <c r="L58" s="235"/>
      <c r="M58" s="20" t="s">
        <v>32</v>
      </c>
      <c r="N58" s="634" t="s">
        <v>60</v>
      </c>
      <c r="O58" s="635"/>
      <c r="P58" s="49">
        <v>2</v>
      </c>
    </row>
    <row r="59" spans="1:16" ht="18" hidden="1" customHeight="1" x14ac:dyDescent="0.15">
      <c r="A59" s="25"/>
      <c r="B59" s="21">
        <v>26</v>
      </c>
      <c r="C59" s="35"/>
      <c r="D59" s="31" t="s">
        <v>164</v>
      </c>
      <c r="E59" s="233" t="s">
        <v>90</v>
      </c>
      <c r="F59" s="234"/>
      <c r="G59" s="234"/>
      <c r="H59" s="234"/>
      <c r="I59" s="234"/>
      <c r="J59" s="234"/>
      <c r="K59" s="234"/>
      <c r="L59" s="235"/>
      <c r="M59" s="20" t="s">
        <v>26</v>
      </c>
      <c r="N59" s="634"/>
      <c r="O59" s="635"/>
      <c r="P59" s="49">
        <v>2</v>
      </c>
    </row>
    <row r="60" spans="1:16" ht="18" hidden="1" customHeight="1" x14ac:dyDescent="0.15">
      <c r="A60" s="25"/>
      <c r="B60" s="21">
        <v>26</v>
      </c>
      <c r="C60" s="35"/>
      <c r="D60" s="31" t="s">
        <v>151</v>
      </c>
      <c r="E60" s="233" t="s">
        <v>120</v>
      </c>
      <c r="F60" s="234"/>
      <c r="G60" s="234"/>
      <c r="H60" s="234"/>
      <c r="I60" s="234"/>
      <c r="J60" s="234"/>
      <c r="K60" s="234"/>
      <c r="L60" s="235"/>
      <c r="M60" s="20" t="s">
        <v>26</v>
      </c>
      <c r="N60" s="634" t="s">
        <v>35</v>
      </c>
      <c r="O60" s="635"/>
      <c r="P60" s="49">
        <v>1</v>
      </c>
    </row>
    <row r="61" spans="1:16" ht="18" hidden="1" customHeight="1" x14ac:dyDescent="0.15">
      <c r="A61" s="25">
        <v>12</v>
      </c>
      <c r="B61" s="21">
        <v>3</v>
      </c>
      <c r="C61" s="35"/>
      <c r="D61" s="39" t="s">
        <v>151</v>
      </c>
      <c r="E61" s="233" t="s">
        <v>91</v>
      </c>
      <c r="F61" s="234"/>
      <c r="G61" s="234"/>
      <c r="H61" s="234"/>
      <c r="I61" s="234"/>
      <c r="J61" s="234"/>
      <c r="K61" s="234"/>
      <c r="L61" s="235"/>
      <c r="M61" s="35" t="s">
        <v>30</v>
      </c>
      <c r="N61" s="634" t="s">
        <v>36</v>
      </c>
      <c r="O61" s="635"/>
      <c r="P61" s="49">
        <v>1</v>
      </c>
    </row>
    <row r="62" spans="1:16" ht="18" hidden="1" customHeight="1" x14ac:dyDescent="0.15">
      <c r="A62" s="25"/>
      <c r="B62" s="21">
        <v>3</v>
      </c>
      <c r="C62" s="35"/>
      <c r="D62" s="32" t="s">
        <v>34</v>
      </c>
      <c r="E62" s="233" t="s">
        <v>121</v>
      </c>
      <c r="F62" s="234"/>
      <c r="G62" s="234"/>
      <c r="H62" s="234"/>
      <c r="I62" s="234"/>
      <c r="J62" s="234"/>
      <c r="K62" s="234"/>
      <c r="L62" s="235"/>
      <c r="M62" s="20" t="s">
        <v>32</v>
      </c>
      <c r="N62" s="634" t="s">
        <v>58</v>
      </c>
      <c r="O62" s="635"/>
      <c r="P62" s="48">
        <v>1</v>
      </c>
    </row>
    <row r="63" spans="1:16" ht="18" hidden="1" customHeight="1" x14ac:dyDescent="0.15">
      <c r="A63" s="25"/>
      <c r="B63" s="21">
        <v>10</v>
      </c>
      <c r="C63" s="35"/>
      <c r="D63" s="31" t="s">
        <v>34</v>
      </c>
      <c r="E63" s="233" t="s">
        <v>122</v>
      </c>
      <c r="F63" s="234"/>
      <c r="G63" s="234"/>
      <c r="H63" s="234"/>
      <c r="I63" s="234"/>
      <c r="J63" s="234"/>
      <c r="K63" s="234"/>
      <c r="L63" s="235"/>
      <c r="M63" s="20" t="s">
        <v>32</v>
      </c>
      <c r="N63" s="634" t="s">
        <v>68</v>
      </c>
      <c r="O63" s="635"/>
      <c r="P63" s="49">
        <v>1</v>
      </c>
    </row>
    <row r="64" spans="1:16" ht="18" hidden="1" customHeight="1" x14ac:dyDescent="0.15">
      <c r="A64" s="25"/>
      <c r="B64" s="21">
        <v>10</v>
      </c>
      <c r="C64" s="35"/>
      <c r="D64" s="31" t="s">
        <v>34</v>
      </c>
      <c r="E64" s="233" t="s">
        <v>123</v>
      </c>
      <c r="F64" s="234"/>
      <c r="G64" s="234"/>
      <c r="H64" s="234"/>
      <c r="I64" s="234"/>
      <c r="J64" s="234"/>
      <c r="K64" s="234"/>
      <c r="L64" s="235"/>
      <c r="M64" s="20" t="s">
        <v>30</v>
      </c>
      <c r="N64" s="634" t="s">
        <v>36</v>
      </c>
      <c r="O64" s="635"/>
      <c r="P64" s="49">
        <v>1</v>
      </c>
    </row>
    <row r="65" spans="1:16" ht="18" hidden="1" customHeight="1" x14ac:dyDescent="0.15">
      <c r="A65" s="25">
        <v>1</v>
      </c>
      <c r="B65" s="21">
        <v>15</v>
      </c>
      <c r="C65" s="35" t="s">
        <v>21</v>
      </c>
      <c r="D65" s="31"/>
      <c r="E65" s="233" t="s">
        <v>74</v>
      </c>
      <c r="F65" s="234"/>
      <c r="G65" s="234"/>
      <c r="H65" s="234"/>
      <c r="I65" s="234"/>
      <c r="J65" s="234"/>
      <c r="K65" s="234"/>
      <c r="L65" s="235"/>
      <c r="M65" s="20" t="s">
        <v>32</v>
      </c>
      <c r="N65" s="634" t="s">
        <v>41</v>
      </c>
      <c r="O65" s="635"/>
      <c r="P65" s="49">
        <v>2</v>
      </c>
    </row>
    <row r="66" spans="1:16" ht="18" hidden="1" customHeight="1" x14ac:dyDescent="0.15">
      <c r="A66" s="25"/>
      <c r="B66" s="21">
        <v>18</v>
      </c>
      <c r="C66" s="35" t="s">
        <v>22</v>
      </c>
      <c r="D66" s="31"/>
      <c r="E66" s="233" t="s">
        <v>75</v>
      </c>
      <c r="F66" s="234"/>
      <c r="G66" s="234"/>
      <c r="H66" s="234"/>
      <c r="I66" s="234"/>
      <c r="J66" s="234"/>
      <c r="K66" s="234"/>
      <c r="L66" s="235"/>
      <c r="M66" s="35" t="s">
        <v>26</v>
      </c>
      <c r="N66" s="634"/>
      <c r="O66" s="635"/>
      <c r="P66" s="49">
        <v>2</v>
      </c>
    </row>
    <row r="67" spans="1:16" ht="18" hidden="1" customHeight="1" x14ac:dyDescent="0.15">
      <c r="A67" s="24"/>
      <c r="B67" s="19">
        <v>21</v>
      </c>
      <c r="C67" s="20"/>
      <c r="D67" s="31" t="s">
        <v>151</v>
      </c>
      <c r="E67" s="233" t="s">
        <v>126</v>
      </c>
      <c r="F67" s="234"/>
      <c r="G67" s="234"/>
      <c r="H67" s="234"/>
      <c r="I67" s="234"/>
      <c r="J67" s="234"/>
      <c r="K67" s="234"/>
      <c r="L67" s="235"/>
      <c r="M67" s="20" t="s">
        <v>26</v>
      </c>
      <c r="N67" s="634"/>
      <c r="O67" s="635"/>
      <c r="P67" s="49">
        <v>1</v>
      </c>
    </row>
    <row r="68" spans="1:16" ht="18" hidden="1" customHeight="1" x14ac:dyDescent="0.15">
      <c r="A68" s="25"/>
      <c r="B68" s="21">
        <v>21</v>
      </c>
      <c r="C68" s="35"/>
      <c r="D68" s="31" t="s">
        <v>34</v>
      </c>
      <c r="E68" s="233" t="s">
        <v>127</v>
      </c>
      <c r="F68" s="234"/>
      <c r="G68" s="234"/>
      <c r="H68" s="234"/>
      <c r="I68" s="234"/>
      <c r="J68" s="234"/>
      <c r="K68" s="234"/>
      <c r="L68" s="235"/>
      <c r="M68" s="20" t="s">
        <v>32</v>
      </c>
      <c r="N68" s="634" t="s">
        <v>37</v>
      </c>
      <c r="O68" s="635"/>
      <c r="P68" s="49">
        <v>1</v>
      </c>
    </row>
    <row r="69" spans="1:16" ht="18" hidden="1" customHeight="1" x14ac:dyDescent="0.15">
      <c r="A69" s="25"/>
      <c r="B69" s="21">
        <v>28</v>
      </c>
      <c r="C69" s="35"/>
      <c r="D69" s="31" t="s">
        <v>34</v>
      </c>
      <c r="E69" s="233" t="s">
        <v>128</v>
      </c>
      <c r="F69" s="234"/>
      <c r="G69" s="234"/>
      <c r="H69" s="234"/>
      <c r="I69" s="234"/>
      <c r="J69" s="234"/>
      <c r="K69" s="234"/>
      <c r="L69" s="235"/>
      <c r="M69" s="20" t="s">
        <v>26</v>
      </c>
      <c r="N69" s="634"/>
      <c r="O69" s="635"/>
      <c r="P69" s="49">
        <v>1</v>
      </c>
    </row>
    <row r="70" spans="1:16" ht="18" hidden="1" customHeight="1" x14ac:dyDescent="0.15">
      <c r="A70" s="25"/>
      <c r="B70" s="21">
        <v>28</v>
      </c>
      <c r="C70" s="35"/>
      <c r="D70" s="31" t="s">
        <v>23</v>
      </c>
      <c r="E70" s="233" t="s">
        <v>129</v>
      </c>
      <c r="F70" s="234"/>
      <c r="G70" s="234"/>
      <c r="H70" s="234"/>
      <c r="I70" s="234"/>
      <c r="J70" s="234"/>
      <c r="K70" s="234"/>
      <c r="L70" s="235"/>
      <c r="M70" s="35" t="s">
        <v>32</v>
      </c>
      <c r="N70" s="634" t="s">
        <v>50</v>
      </c>
      <c r="O70" s="635"/>
      <c r="P70" s="49">
        <v>1</v>
      </c>
    </row>
    <row r="71" spans="1:16" ht="21" customHeight="1" x14ac:dyDescent="0.15">
      <c r="A71" s="25">
        <v>2</v>
      </c>
      <c r="B71" s="21">
        <v>4</v>
      </c>
      <c r="C71" s="35"/>
      <c r="D71" s="31" t="s">
        <v>34</v>
      </c>
      <c r="E71" s="233" t="s">
        <v>93</v>
      </c>
      <c r="F71" s="234"/>
      <c r="G71" s="234"/>
      <c r="H71" s="234"/>
      <c r="I71" s="234"/>
      <c r="J71" s="234"/>
      <c r="K71" s="234"/>
      <c r="L71" s="235"/>
      <c r="M71" s="35" t="s">
        <v>30</v>
      </c>
      <c r="N71" s="634" t="s">
        <v>36</v>
      </c>
      <c r="O71" s="635"/>
      <c r="P71" s="49">
        <v>1</v>
      </c>
    </row>
    <row r="72" spans="1:16" ht="21" customHeight="1" x14ac:dyDescent="0.15">
      <c r="A72" s="25"/>
      <c r="B72" s="21">
        <v>4</v>
      </c>
      <c r="C72" s="35"/>
      <c r="D72" s="31" t="s">
        <v>156</v>
      </c>
      <c r="E72" s="233" t="s">
        <v>130</v>
      </c>
      <c r="F72" s="234"/>
      <c r="G72" s="234"/>
      <c r="H72" s="234"/>
      <c r="I72" s="234"/>
      <c r="J72" s="234"/>
      <c r="K72" s="234"/>
      <c r="L72" s="235"/>
      <c r="M72" s="20" t="s">
        <v>30</v>
      </c>
      <c r="N72" s="634" t="s">
        <v>36</v>
      </c>
      <c r="O72" s="635"/>
      <c r="P72" s="49">
        <v>1</v>
      </c>
    </row>
    <row r="73" spans="1:16" ht="21" customHeight="1" x14ac:dyDescent="0.15">
      <c r="A73" s="25"/>
      <c r="B73" s="21">
        <v>12</v>
      </c>
      <c r="C73" s="35"/>
      <c r="D73" s="31" t="s">
        <v>151</v>
      </c>
      <c r="E73" s="233" t="s">
        <v>94</v>
      </c>
      <c r="F73" s="234"/>
      <c r="G73" s="234"/>
      <c r="H73" s="234"/>
      <c r="I73" s="234"/>
      <c r="J73" s="234"/>
      <c r="K73" s="234"/>
      <c r="L73" s="235"/>
      <c r="M73" s="20" t="s">
        <v>26</v>
      </c>
      <c r="N73" s="634"/>
      <c r="O73" s="635"/>
      <c r="P73" s="49">
        <v>1</v>
      </c>
    </row>
    <row r="74" spans="1:16" ht="21" customHeight="1" x14ac:dyDescent="0.15">
      <c r="A74" s="25"/>
      <c r="B74" s="21">
        <v>18</v>
      </c>
      <c r="C74" s="35"/>
      <c r="D74" s="31" t="s">
        <v>165</v>
      </c>
      <c r="E74" s="233" t="s">
        <v>132</v>
      </c>
      <c r="F74" s="234"/>
      <c r="G74" s="234"/>
      <c r="H74" s="234"/>
      <c r="I74" s="234"/>
      <c r="J74" s="234"/>
      <c r="K74" s="234"/>
      <c r="L74" s="235"/>
      <c r="M74" s="20" t="s">
        <v>26</v>
      </c>
      <c r="N74" s="634"/>
      <c r="O74" s="635"/>
      <c r="P74" s="49">
        <v>2</v>
      </c>
    </row>
    <row r="75" spans="1:16" ht="21" customHeight="1" x14ac:dyDescent="0.15">
      <c r="A75" s="25"/>
      <c r="B75" s="21">
        <v>25</v>
      </c>
      <c r="C75" s="35"/>
      <c r="D75" s="31" t="s">
        <v>34</v>
      </c>
      <c r="E75" s="233" t="s">
        <v>133</v>
      </c>
      <c r="F75" s="234"/>
      <c r="G75" s="234"/>
      <c r="H75" s="234"/>
      <c r="I75" s="234"/>
      <c r="J75" s="234"/>
      <c r="K75" s="234"/>
      <c r="L75" s="235"/>
      <c r="M75" s="20" t="s">
        <v>32</v>
      </c>
      <c r="N75" s="634" t="s">
        <v>41</v>
      </c>
      <c r="O75" s="635"/>
      <c r="P75" s="49">
        <v>2</v>
      </c>
    </row>
    <row r="76" spans="1:16" ht="21" customHeight="1" x14ac:dyDescent="0.15">
      <c r="A76" s="25"/>
      <c r="B76" s="21"/>
      <c r="C76" s="35"/>
      <c r="D76" s="31"/>
      <c r="E76" s="233"/>
      <c r="F76" s="234"/>
      <c r="G76" s="234"/>
      <c r="H76" s="234"/>
      <c r="I76" s="234"/>
      <c r="J76" s="234"/>
      <c r="K76" s="234"/>
      <c r="L76" s="235"/>
      <c r="M76" s="20"/>
      <c r="N76" s="634"/>
      <c r="O76" s="635"/>
      <c r="P76" s="49"/>
    </row>
    <row r="77" spans="1:16" ht="21" hidden="1" customHeight="1" x14ac:dyDescent="0.15">
      <c r="A77" s="25"/>
      <c r="B77" s="21"/>
      <c r="C77" s="35"/>
      <c r="D77" s="31"/>
      <c r="E77" s="233"/>
      <c r="F77" s="234"/>
      <c r="G77" s="234"/>
      <c r="H77" s="234"/>
      <c r="I77" s="234"/>
      <c r="J77" s="234"/>
      <c r="K77" s="234"/>
      <c r="L77" s="235"/>
      <c r="M77" s="20"/>
      <c r="N77" s="634"/>
      <c r="O77" s="635"/>
      <c r="P77" s="49"/>
    </row>
    <row r="78" spans="1:16" ht="21" hidden="1" customHeight="1" x14ac:dyDescent="0.15">
      <c r="A78" s="25"/>
      <c r="B78" s="21"/>
      <c r="C78" s="35"/>
      <c r="D78" s="31"/>
      <c r="E78" s="233"/>
      <c r="F78" s="234"/>
      <c r="G78" s="234"/>
      <c r="H78" s="234"/>
      <c r="I78" s="234"/>
      <c r="J78" s="234"/>
      <c r="K78" s="234"/>
      <c r="L78" s="235"/>
      <c r="M78" s="20"/>
      <c r="N78" s="634"/>
      <c r="O78" s="635"/>
      <c r="P78" s="49"/>
    </row>
    <row r="79" spans="1:16" ht="21" hidden="1" customHeight="1" x14ac:dyDescent="0.15">
      <c r="A79" s="25"/>
      <c r="B79" s="21"/>
      <c r="C79" s="35"/>
      <c r="D79" s="31"/>
      <c r="E79" s="233"/>
      <c r="F79" s="234"/>
      <c r="G79" s="234"/>
      <c r="H79" s="234"/>
      <c r="I79" s="234"/>
      <c r="J79" s="234"/>
      <c r="K79" s="234"/>
      <c r="L79" s="235"/>
      <c r="M79" s="20"/>
      <c r="N79" s="634"/>
      <c r="O79" s="635"/>
      <c r="P79" s="49"/>
    </row>
    <row r="80" spans="1:16" ht="21" hidden="1" customHeight="1" x14ac:dyDescent="0.15">
      <c r="A80" s="25"/>
      <c r="B80" s="21"/>
      <c r="C80" s="35"/>
      <c r="D80" s="31"/>
      <c r="E80" s="233"/>
      <c r="F80" s="234"/>
      <c r="G80" s="234"/>
      <c r="H80" s="234"/>
      <c r="I80" s="234"/>
      <c r="J80" s="234"/>
      <c r="K80" s="234"/>
      <c r="L80" s="235"/>
      <c r="M80" s="20"/>
      <c r="N80" s="634"/>
      <c r="O80" s="635"/>
      <c r="P80" s="49"/>
    </row>
    <row r="81" spans="1:16" ht="21" hidden="1" customHeight="1" x14ac:dyDescent="0.15">
      <c r="A81" s="25"/>
      <c r="B81" s="21"/>
      <c r="C81" s="35"/>
      <c r="D81" s="31"/>
      <c r="E81" s="233"/>
      <c r="F81" s="234"/>
      <c r="G81" s="234"/>
      <c r="H81" s="234"/>
      <c r="I81" s="234"/>
      <c r="J81" s="234"/>
      <c r="K81" s="234"/>
      <c r="L81" s="235"/>
      <c r="M81" s="20"/>
      <c r="N81" s="634"/>
      <c r="O81" s="635"/>
      <c r="P81" s="49"/>
    </row>
    <row r="82" spans="1:16" ht="21" hidden="1" customHeight="1" x14ac:dyDescent="0.15">
      <c r="A82" s="25"/>
      <c r="B82" s="21"/>
      <c r="C82" s="35"/>
      <c r="D82" s="31"/>
      <c r="E82" s="233"/>
      <c r="F82" s="234"/>
      <c r="G82" s="234"/>
      <c r="H82" s="234"/>
      <c r="I82" s="234"/>
      <c r="J82" s="234"/>
      <c r="K82" s="234"/>
      <c r="L82" s="235"/>
      <c r="M82" s="20"/>
      <c r="N82" s="634"/>
      <c r="O82" s="635"/>
      <c r="P82" s="49"/>
    </row>
    <row r="83" spans="1:16" ht="21" hidden="1" customHeight="1" thickBot="1" x14ac:dyDescent="0.2">
      <c r="A83" s="43"/>
      <c r="B83" s="22"/>
      <c r="C83" s="23"/>
      <c r="D83" s="33"/>
      <c r="E83" s="219"/>
      <c r="F83" s="220"/>
      <c r="G83" s="220"/>
      <c r="H83" s="220"/>
      <c r="I83" s="220"/>
      <c r="J83" s="220"/>
      <c r="K83" s="220"/>
      <c r="L83" s="221"/>
      <c r="M83" s="23"/>
      <c r="N83" s="623"/>
      <c r="O83" s="624"/>
      <c r="P83" s="50"/>
    </row>
    <row r="84" spans="1:16" ht="27.75" hidden="1" customHeight="1" thickTop="1" x14ac:dyDescent="0.1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51"/>
    </row>
    <row r="85" spans="1:16" ht="27.75" hidden="1" customHeight="1" thickBot="1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51"/>
    </row>
    <row r="86" spans="1:16" ht="15" hidden="1" thickTop="1" thickBot="1" x14ac:dyDescent="0.2">
      <c r="A86" s="646" t="s">
        <v>0</v>
      </c>
      <c r="B86" s="648" t="s">
        <v>1</v>
      </c>
      <c r="C86" s="650" t="s">
        <v>2</v>
      </c>
      <c r="D86" s="651"/>
      <c r="E86" s="652" t="s">
        <v>4</v>
      </c>
      <c r="F86" s="653"/>
      <c r="G86" s="653"/>
      <c r="H86" s="653"/>
      <c r="I86" s="653"/>
      <c r="J86" s="653"/>
      <c r="K86" s="653"/>
      <c r="L86" s="654"/>
      <c r="M86" s="650" t="s">
        <v>5</v>
      </c>
      <c r="N86" s="658"/>
      <c r="O86" s="651"/>
      <c r="P86" s="640" t="s">
        <v>10</v>
      </c>
    </row>
    <row r="87" spans="1:16" ht="25.5" hidden="1" customHeight="1" thickBot="1" x14ac:dyDescent="0.2">
      <c r="A87" s="647"/>
      <c r="B87" s="649"/>
      <c r="C87" s="30" t="s">
        <v>8</v>
      </c>
      <c r="D87" s="29" t="s">
        <v>9</v>
      </c>
      <c r="E87" s="655"/>
      <c r="F87" s="656"/>
      <c r="G87" s="656"/>
      <c r="H87" s="656"/>
      <c r="I87" s="656"/>
      <c r="J87" s="656"/>
      <c r="K87" s="656"/>
      <c r="L87" s="657"/>
      <c r="M87" s="9" t="s">
        <v>6</v>
      </c>
      <c r="N87" s="642" t="s">
        <v>7</v>
      </c>
      <c r="O87" s="643"/>
      <c r="P87" s="641"/>
    </row>
    <row r="88" spans="1:16" ht="21" hidden="1" customHeight="1" thickTop="1" x14ac:dyDescent="0.15">
      <c r="A88" s="24"/>
      <c r="B88" s="19"/>
      <c r="C88" s="20"/>
      <c r="D88" s="32"/>
      <c r="E88" s="679"/>
      <c r="F88" s="680"/>
      <c r="G88" s="680"/>
      <c r="H88" s="680"/>
      <c r="I88" s="680"/>
      <c r="J88" s="680"/>
      <c r="K88" s="680"/>
      <c r="L88" s="681"/>
      <c r="M88" s="20"/>
      <c r="N88" s="644"/>
      <c r="O88" s="645"/>
      <c r="P88" s="48"/>
    </row>
    <row r="89" spans="1:16" ht="21" hidden="1" customHeight="1" x14ac:dyDescent="0.15">
      <c r="A89" s="25"/>
      <c r="B89" s="21"/>
      <c r="C89" s="35"/>
      <c r="D89" s="31"/>
      <c r="E89" s="233"/>
      <c r="F89" s="234"/>
      <c r="G89" s="234"/>
      <c r="H89" s="234"/>
      <c r="I89" s="234"/>
      <c r="J89" s="234"/>
      <c r="K89" s="234"/>
      <c r="L89" s="235"/>
      <c r="M89" s="20"/>
      <c r="N89" s="634"/>
      <c r="O89" s="635"/>
      <c r="P89" s="49"/>
    </row>
    <row r="90" spans="1:16" ht="21" hidden="1" customHeight="1" x14ac:dyDescent="0.15">
      <c r="A90" s="25"/>
      <c r="B90" s="21"/>
      <c r="C90" s="35"/>
      <c r="D90" s="31"/>
      <c r="E90" s="233"/>
      <c r="F90" s="234"/>
      <c r="G90" s="234"/>
      <c r="H90" s="234"/>
      <c r="I90" s="234"/>
      <c r="J90" s="234"/>
      <c r="K90" s="234"/>
      <c r="L90" s="235"/>
      <c r="M90" s="20"/>
      <c r="N90" s="634"/>
      <c r="O90" s="635"/>
      <c r="P90" s="49"/>
    </row>
    <row r="91" spans="1:16" ht="21" hidden="1" customHeight="1" x14ac:dyDescent="0.15">
      <c r="A91" s="25"/>
      <c r="B91" s="21"/>
      <c r="C91" s="35"/>
      <c r="D91" s="31"/>
      <c r="E91" s="233"/>
      <c r="F91" s="234"/>
      <c r="G91" s="234"/>
      <c r="H91" s="234"/>
      <c r="I91" s="234"/>
      <c r="J91" s="234"/>
      <c r="K91" s="234"/>
      <c r="L91" s="235"/>
      <c r="M91" s="20"/>
      <c r="N91" s="634"/>
      <c r="O91" s="635"/>
      <c r="P91" s="49"/>
    </row>
    <row r="92" spans="1:16" ht="21" hidden="1" customHeight="1" x14ac:dyDescent="0.15">
      <c r="A92" s="25"/>
      <c r="B92" s="21"/>
      <c r="C92" s="35"/>
      <c r="D92" s="31"/>
      <c r="E92" s="233"/>
      <c r="F92" s="234"/>
      <c r="G92" s="234"/>
      <c r="H92" s="234"/>
      <c r="I92" s="234"/>
      <c r="J92" s="234"/>
      <c r="K92" s="234"/>
      <c r="L92" s="235"/>
      <c r="M92" s="20"/>
      <c r="N92" s="634"/>
      <c r="O92" s="635"/>
      <c r="P92" s="49"/>
    </row>
    <row r="93" spans="1:16" ht="21" hidden="1" customHeight="1" x14ac:dyDescent="0.15">
      <c r="A93" s="25"/>
      <c r="B93" s="21"/>
      <c r="C93" s="35"/>
      <c r="D93" s="31"/>
      <c r="E93" s="233"/>
      <c r="F93" s="234"/>
      <c r="G93" s="234"/>
      <c r="H93" s="234"/>
      <c r="I93" s="234"/>
      <c r="J93" s="234"/>
      <c r="K93" s="234"/>
      <c r="L93" s="235"/>
      <c r="M93" s="20"/>
      <c r="N93" s="634"/>
      <c r="O93" s="635"/>
      <c r="P93" s="49"/>
    </row>
    <row r="94" spans="1:16" ht="21" hidden="1" customHeight="1" x14ac:dyDescent="0.15">
      <c r="A94" s="25"/>
      <c r="B94" s="21"/>
      <c r="C94" s="35"/>
      <c r="D94" s="31"/>
      <c r="E94" s="233"/>
      <c r="F94" s="234"/>
      <c r="G94" s="234"/>
      <c r="H94" s="234"/>
      <c r="I94" s="234"/>
      <c r="J94" s="234"/>
      <c r="K94" s="234"/>
      <c r="L94" s="235"/>
      <c r="M94" s="20"/>
      <c r="N94" s="634"/>
      <c r="O94" s="635"/>
      <c r="P94" s="49"/>
    </row>
    <row r="95" spans="1:16" ht="21" hidden="1" customHeight="1" x14ac:dyDescent="0.15">
      <c r="A95" s="25"/>
      <c r="B95" s="21"/>
      <c r="C95" s="35"/>
      <c r="D95" s="31"/>
      <c r="E95" s="233"/>
      <c r="F95" s="234"/>
      <c r="G95" s="234"/>
      <c r="H95" s="234"/>
      <c r="I95" s="234"/>
      <c r="J95" s="234"/>
      <c r="K95" s="234"/>
      <c r="L95" s="235"/>
      <c r="M95" s="20"/>
      <c r="N95" s="634"/>
      <c r="O95" s="635"/>
      <c r="P95" s="49"/>
    </row>
    <row r="96" spans="1:16" ht="21" hidden="1" customHeight="1" x14ac:dyDescent="0.15">
      <c r="A96" s="25"/>
      <c r="B96" s="21"/>
      <c r="C96" s="35"/>
      <c r="D96" s="31"/>
      <c r="E96" s="233"/>
      <c r="F96" s="234"/>
      <c r="G96" s="234"/>
      <c r="H96" s="234"/>
      <c r="I96" s="234"/>
      <c r="J96" s="234"/>
      <c r="K96" s="234"/>
      <c r="L96" s="235"/>
      <c r="M96" s="20"/>
      <c r="N96" s="634"/>
      <c r="O96" s="635"/>
      <c r="P96" s="49"/>
    </row>
    <row r="97" spans="1:16" ht="21" hidden="1" customHeight="1" x14ac:dyDescent="0.15">
      <c r="A97" s="25"/>
      <c r="B97" s="21"/>
      <c r="C97" s="35"/>
      <c r="D97" s="31"/>
      <c r="E97" s="233"/>
      <c r="F97" s="234"/>
      <c r="G97" s="234"/>
      <c r="H97" s="234"/>
      <c r="I97" s="234"/>
      <c r="J97" s="234"/>
      <c r="K97" s="234"/>
      <c r="L97" s="235"/>
      <c r="M97" s="20"/>
      <c r="N97" s="634"/>
      <c r="O97" s="635"/>
      <c r="P97" s="49"/>
    </row>
    <row r="98" spans="1:16" ht="21" hidden="1" customHeight="1" x14ac:dyDescent="0.15">
      <c r="A98" s="25"/>
      <c r="B98" s="21"/>
      <c r="C98" s="35"/>
      <c r="D98" s="31"/>
      <c r="E98" s="233"/>
      <c r="F98" s="234"/>
      <c r="G98" s="234"/>
      <c r="H98" s="234"/>
      <c r="I98" s="234"/>
      <c r="J98" s="234"/>
      <c r="K98" s="234"/>
      <c r="L98" s="235"/>
      <c r="M98" s="20"/>
      <c r="N98" s="634"/>
      <c r="O98" s="635"/>
      <c r="P98" s="49"/>
    </row>
    <row r="99" spans="1:16" ht="21" hidden="1" customHeight="1" x14ac:dyDescent="0.15">
      <c r="A99" s="25"/>
      <c r="B99" s="21"/>
      <c r="C99" s="35"/>
      <c r="D99" s="31"/>
      <c r="E99" s="233"/>
      <c r="F99" s="234"/>
      <c r="G99" s="234"/>
      <c r="H99" s="234"/>
      <c r="I99" s="234"/>
      <c r="J99" s="234"/>
      <c r="K99" s="234"/>
      <c r="L99" s="235"/>
      <c r="M99" s="20"/>
      <c r="N99" s="634"/>
      <c r="O99" s="635"/>
      <c r="P99" s="49"/>
    </row>
    <row r="100" spans="1:16" ht="21" hidden="1" customHeight="1" x14ac:dyDescent="0.15">
      <c r="A100" s="25"/>
      <c r="B100" s="21"/>
      <c r="C100" s="35"/>
      <c r="D100" s="31"/>
      <c r="E100" s="233"/>
      <c r="F100" s="234"/>
      <c r="G100" s="234"/>
      <c r="H100" s="234"/>
      <c r="I100" s="234"/>
      <c r="J100" s="234"/>
      <c r="K100" s="234"/>
      <c r="L100" s="235"/>
      <c r="M100" s="20"/>
      <c r="N100" s="634"/>
      <c r="O100" s="635"/>
      <c r="P100" s="49"/>
    </row>
    <row r="101" spans="1:16" ht="21" hidden="1" customHeight="1" x14ac:dyDescent="0.15">
      <c r="A101" s="25"/>
      <c r="B101" s="21"/>
      <c r="C101" s="35"/>
      <c r="D101" s="31"/>
      <c r="E101" s="233"/>
      <c r="F101" s="234"/>
      <c r="G101" s="234"/>
      <c r="H101" s="234"/>
      <c r="I101" s="234"/>
      <c r="J101" s="234"/>
      <c r="K101" s="234"/>
      <c r="L101" s="235"/>
      <c r="M101" s="20"/>
      <c r="N101" s="634"/>
      <c r="O101" s="635"/>
      <c r="P101" s="49"/>
    </row>
    <row r="102" spans="1:16" ht="21" hidden="1" customHeight="1" x14ac:dyDescent="0.15">
      <c r="A102" s="25"/>
      <c r="B102" s="21"/>
      <c r="C102" s="35"/>
      <c r="D102" s="31"/>
      <c r="E102" s="233"/>
      <c r="F102" s="234"/>
      <c r="G102" s="234"/>
      <c r="H102" s="234"/>
      <c r="I102" s="234"/>
      <c r="J102" s="234"/>
      <c r="K102" s="234"/>
      <c r="L102" s="235"/>
      <c r="M102" s="20"/>
      <c r="N102" s="634"/>
      <c r="O102" s="635"/>
      <c r="P102" s="49"/>
    </row>
    <row r="103" spans="1:16" ht="21" hidden="1" customHeight="1" x14ac:dyDescent="0.15">
      <c r="A103" s="25"/>
      <c r="B103" s="21"/>
      <c r="C103" s="35"/>
      <c r="D103" s="31"/>
      <c r="E103" s="233"/>
      <c r="F103" s="234"/>
      <c r="G103" s="234"/>
      <c r="H103" s="234"/>
      <c r="I103" s="234"/>
      <c r="J103" s="234"/>
      <c r="K103" s="234"/>
      <c r="L103" s="235"/>
      <c r="M103" s="20"/>
      <c r="N103" s="634"/>
      <c r="O103" s="635"/>
      <c r="P103" s="49"/>
    </row>
    <row r="104" spans="1:16" ht="21" hidden="1" customHeight="1" x14ac:dyDescent="0.15">
      <c r="A104" s="25"/>
      <c r="B104" s="21"/>
      <c r="C104" s="35"/>
      <c r="D104" s="31"/>
      <c r="E104" s="233"/>
      <c r="F104" s="234"/>
      <c r="G104" s="234"/>
      <c r="H104" s="234"/>
      <c r="I104" s="234"/>
      <c r="J104" s="234"/>
      <c r="K104" s="234"/>
      <c r="L104" s="235"/>
      <c r="M104" s="20"/>
      <c r="N104" s="634"/>
      <c r="O104" s="635"/>
      <c r="P104" s="49"/>
    </row>
    <row r="105" spans="1:16" ht="21" hidden="1" customHeight="1" x14ac:dyDescent="0.15">
      <c r="A105" s="25"/>
      <c r="B105" s="21"/>
      <c r="C105" s="35"/>
      <c r="D105" s="31"/>
      <c r="E105" s="233"/>
      <c r="F105" s="234"/>
      <c r="G105" s="234"/>
      <c r="H105" s="234"/>
      <c r="I105" s="234"/>
      <c r="J105" s="234"/>
      <c r="K105" s="234"/>
      <c r="L105" s="235"/>
      <c r="M105" s="20"/>
      <c r="N105" s="634"/>
      <c r="O105" s="635"/>
      <c r="P105" s="49"/>
    </row>
    <row r="106" spans="1:16" ht="21" hidden="1" customHeight="1" x14ac:dyDescent="0.15">
      <c r="A106" s="25"/>
      <c r="B106" s="21"/>
      <c r="C106" s="35"/>
      <c r="D106" s="31"/>
      <c r="E106" s="233"/>
      <c r="F106" s="234"/>
      <c r="G106" s="234"/>
      <c r="H106" s="234"/>
      <c r="I106" s="234"/>
      <c r="J106" s="234"/>
      <c r="K106" s="234"/>
      <c r="L106" s="235"/>
      <c r="M106" s="20"/>
      <c r="N106" s="634"/>
      <c r="O106" s="635"/>
      <c r="P106" s="49"/>
    </row>
    <row r="107" spans="1:16" ht="21" hidden="1" customHeight="1" x14ac:dyDescent="0.15">
      <c r="A107" s="25"/>
      <c r="B107" s="21"/>
      <c r="C107" s="35"/>
      <c r="D107" s="31"/>
      <c r="E107" s="233"/>
      <c r="F107" s="234"/>
      <c r="G107" s="234"/>
      <c r="H107" s="234"/>
      <c r="I107" s="234"/>
      <c r="J107" s="234"/>
      <c r="K107" s="234"/>
      <c r="L107" s="235"/>
      <c r="M107" s="20"/>
      <c r="N107" s="634"/>
      <c r="O107" s="635"/>
      <c r="P107" s="49"/>
    </row>
    <row r="108" spans="1:16" ht="21" hidden="1" customHeight="1" x14ac:dyDescent="0.15">
      <c r="A108" s="25"/>
      <c r="B108" s="21"/>
      <c r="C108" s="35"/>
      <c r="D108" s="31"/>
      <c r="E108" s="233"/>
      <c r="F108" s="234"/>
      <c r="G108" s="234"/>
      <c r="H108" s="234"/>
      <c r="I108" s="234"/>
      <c r="J108" s="234"/>
      <c r="K108" s="234"/>
      <c r="L108" s="235"/>
      <c r="M108" s="20"/>
      <c r="N108" s="634"/>
      <c r="O108" s="635"/>
      <c r="P108" s="49"/>
    </row>
    <row r="109" spans="1:16" ht="21" hidden="1" customHeight="1" x14ac:dyDescent="0.15">
      <c r="A109" s="25"/>
      <c r="B109" s="21"/>
      <c r="C109" s="35"/>
      <c r="D109" s="31"/>
      <c r="E109" s="233"/>
      <c r="F109" s="234"/>
      <c r="G109" s="234"/>
      <c r="H109" s="234"/>
      <c r="I109" s="234"/>
      <c r="J109" s="234"/>
      <c r="K109" s="234"/>
      <c r="L109" s="235"/>
      <c r="M109" s="20"/>
      <c r="N109" s="634"/>
      <c r="O109" s="635"/>
      <c r="P109" s="49"/>
    </row>
    <row r="110" spans="1:16" ht="21" hidden="1" customHeight="1" x14ac:dyDescent="0.15">
      <c r="A110" s="25"/>
      <c r="B110" s="21"/>
      <c r="C110" s="35"/>
      <c r="D110" s="31"/>
      <c r="E110" s="233"/>
      <c r="F110" s="234"/>
      <c r="G110" s="234"/>
      <c r="H110" s="234"/>
      <c r="I110" s="234"/>
      <c r="J110" s="234"/>
      <c r="K110" s="234"/>
      <c r="L110" s="235"/>
      <c r="M110" s="20"/>
      <c r="N110" s="634"/>
      <c r="O110" s="635"/>
      <c r="P110" s="49"/>
    </row>
    <row r="111" spans="1:16" ht="21" hidden="1" customHeight="1" x14ac:dyDescent="0.15">
      <c r="A111" s="25"/>
      <c r="B111" s="21"/>
      <c r="C111" s="35"/>
      <c r="D111" s="31"/>
      <c r="E111" s="233"/>
      <c r="F111" s="234"/>
      <c r="G111" s="234"/>
      <c r="H111" s="234"/>
      <c r="I111" s="234"/>
      <c r="J111" s="234"/>
      <c r="K111" s="234"/>
      <c r="L111" s="235"/>
      <c r="M111" s="20"/>
      <c r="N111" s="634"/>
      <c r="O111" s="635"/>
      <c r="P111" s="49"/>
    </row>
    <row r="112" spans="1:16" ht="21" hidden="1" customHeight="1" x14ac:dyDescent="0.15">
      <c r="A112" s="25"/>
      <c r="B112" s="21"/>
      <c r="C112" s="35"/>
      <c r="D112" s="31"/>
      <c r="E112" s="233"/>
      <c r="F112" s="234"/>
      <c r="G112" s="234"/>
      <c r="H112" s="234"/>
      <c r="I112" s="234"/>
      <c r="J112" s="234"/>
      <c r="K112" s="234"/>
      <c r="L112" s="235"/>
      <c r="M112" s="20"/>
      <c r="N112" s="634"/>
      <c r="O112" s="635"/>
      <c r="P112" s="49"/>
    </row>
    <row r="113" spans="1:21" ht="21" hidden="1" customHeight="1" x14ac:dyDescent="0.15">
      <c r="A113" s="25"/>
      <c r="B113" s="21"/>
      <c r="C113" s="35"/>
      <c r="D113" s="31"/>
      <c r="E113" s="233"/>
      <c r="F113" s="234"/>
      <c r="G113" s="234"/>
      <c r="H113" s="234"/>
      <c r="I113" s="234"/>
      <c r="J113" s="234"/>
      <c r="K113" s="234"/>
      <c r="L113" s="235"/>
      <c r="M113" s="20"/>
      <c r="N113" s="634"/>
      <c r="O113" s="635"/>
      <c r="P113" s="49"/>
    </row>
    <row r="114" spans="1:21" ht="21" customHeight="1" thickBot="1" x14ac:dyDescent="0.2">
      <c r="A114" s="26"/>
      <c r="B114" s="27"/>
      <c r="C114" s="36"/>
      <c r="D114" s="37"/>
      <c r="E114" s="219"/>
      <c r="F114" s="220"/>
      <c r="G114" s="220"/>
      <c r="H114" s="220"/>
      <c r="I114" s="220"/>
      <c r="J114" s="220"/>
      <c r="K114" s="220"/>
      <c r="L114" s="221"/>
      <c r="M114" s="28"/>
      <c r="N114" s="623"/>
      <c r="O114" s="624"/>
      <c r="P114" s="52"/>
    </row>
    <row r="115" spans="1:21" ht="18.75" customHeight="1" thickTop="1" thickBot="1" x14ac:dyDescent="0.2">
      <c r="A115" s="3"/>
      <c r="B115" s="3"/>
      <c r="C115" s="3"/>
      <c r="D115" s="3"/>
      <c r="M115" s="4"/>
      <c r="N115" s="625" t="s">
        <v>141</v>
      </c>
      <c r="O115" s="626"/>
      <c r="P115" s="53">
        <f>SUM(P10:P114)</f>
        <v>90</v>
      </c>
    </row>
    <row r="116" spans="1:21" ht="14.25" customHeight="1" thickTop="1" x14ac:dyDescent="0.15">
      <c r="A116" s="627" t="s">
        <v>142</v>
      </c>
      <c r="B116" s="627"/>
      <c r="C116" s="627"/>
      <c r="D116" s="627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54"/>
    </row>
    <row r="117" spans="1:21" ht="14.25" customHeight="1" thickBot="1" x14ac:dyDescent="0.2">
      <c r="A117" s="628" t="s">
        <v>143</v>
      </c>
      <c r="B117" s="628"/>
      <c r="C117" s="628"/>
      <c r="D117" s="62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55"/>
      <c r="S117" s="1"/>
    </row>
    <row r="118" spans="1:21" ht="14.25" thickTop="1" x14ac:dyDescent="0.15">
      <c r="A118" s="606" t="s">
        <v>15</v>
      </c>
      <c r="B118" s="629"/>
      <c r="C118" s="630" t="s">
        <v>3</v>
      </c>
      <c r="D118" s="631"/>
      <c r="E118" s="632" t="s">
        <v>16</v>
      </c>
      <c r="F118" s="633"/>
      <c r="G118" s="10"/>
      <c r="H118" s="10"/>
      <c r="I118" s="10"/>
      <c r="J118" s="10"/>
      <c r="K118" s="10"/>
      <c r="L118" s="10"/>
      <c r="M118" s="10"/>
      <c r="N118" s="10"/>
      <c r="O118" s="10"/>
      <c r="P118" s="55"/>
      <c r="S118" s="1"/>
    </row>
    <row r="119" spans="1:21" ht="20.100000000000001" customHeight="1" thickBot="1" x14ac:dyDescent="0.2">
      <c r="A119" s="585">
        <f>A124+C124</f>
        <v>32</v>
      </c>
      <c r="B119" s="676"/>
      <c r="C119" s="581">
        <f>SUM(E124:N124)</f>
        <v>58</v>
      </c>
      <c r="D119" s="593"/>
      <c r="E119" s="594">
        <f>A119+C119</f>
        <v>90</v>
      </c>
      <c r="F119" s="595"/>
      <c r="G119" s="40"/>
      <c r="H119" s="40"/>
      <c r="I119" s="40"/>
      <c r="J119" s="40"/>
      <c r="K119" s="10"/>
      <c r="L119" s="10"/>
      <c r="M119" s="10"/>
      <c r="N119" s="10"/>
      <c r="O119" s="10"/>
      <c r="P119" s="55"/>
      <c r="S119" s="1"/>
    </row>
    <row r="120" spans="1:21" ht="14.25" customHeight="1" thickTop="1" x14ac:dyDescent="0.15">
      <c r="A120" s="44"/>
      <c r="B120" s="44"/>
      <c r="C120" s="44"/>
      <c r="D120" s="44"/>
      <c r="E120" s="45"/>
      <c r="F120" s="45"/>
      <c r="G120" s="40"/>
      <c r="H120" s="40"/>
      <c r="I120" s="40"/>
      <c r="J120" s="40"/>
      <c r="K120" s="10"/>
      <c r="L120" s="10"/>
      <c r="M120" s="10"/>
      <c r="N120" s="10"/>
      <c r="O120" s="10"/>
      <c r="P120" s="55"/>
      <c r="S120" s="1"/>
    </row>
    <row r="121" spans="1:21" ht="14.25" customHeight="1" thickBot="1" x14ac:dyDescent="0.2">
      <c r="A121" s="11" t="s">
        <v>19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56"/>
    </row>
    <row r="122" spans="1:21" ht="14.25" thickTop="1" x14ac:dyDescent="0.15">
      <c r="A122" s="606" t="s">
        <v>15</v>
      </c>
      <c r="B122" s="607"/>
      <c r="C122" s="607"/>
      <c r="D122" s="608"/>
      <c r="E122" s="607" t="s">
        <v>3</v>
      </c>
      <c r="F122" s="607"/>
      <c r="G122" s="607"/>
      <c r="H122" s="607"/>
      <c r="I122" s="607"/>
      <c r="J122" s="607"/>
      <c r="K122" s="607"/>
      <c r="L122" s="607"/>
      <c r="M122" s="607"/>
      <c r="N122" s="607"/>
      <c r="O122" s="609" t="s">
        <v>17</v>
      </c>
      <c r="P122" s="610"/>
    </row>
    <row r="123" spans="1:21" ht="22.5" customHeight="1" x14ac:dyDescent="0.15">
      <c r="A123" s="613" t="s">
        <v>18</v>
      </c>
      <c r="B123" s="614"/>
      <c r="C123" s="615" t="s">
        <v>137</v>
      </c>
      <c r="D123" s="616"/>
      <c r="E123" s="617" t="s">
        <v>152</v>
      </c>
      <c r="F123" s="614"/>
      <c r="G123" s="615" t="s">
        <v>167</v>
      </c>
      <c r="H123" s="614"/>
      <c r="I123" s="618" t="s">
        <v>161</v>
      </c>
      <c r="J123" s="619"/>
      <c r="K123" s="620" t="s">
        <v>158</v>
      </c>
      <c r="L123" s="621"/>
      <c r="M123" s="618" t="s">
        <v>159</v>
      </c>
      <c r="N123" s="622"/>
      <c r="O123" s="611"/>
      <c r="P123" s="612"/>
    </row>
    <row r="124" spans="1:21" ht="20.100000000000001" customHeight="1" thickBot="1" x14ac:dyDescent="0.2">
      <c r="A124" s="585">
        <f>SUMIF(C10:C114,"示",P10:P114)</f>
        <v>16</v>
      </c>
      <c r="B124" s="586"/>
      <c r="C124" s="676">
        <f>SUMIF(C10:C114,"参",P10:P114)</f>
        <v>16</v>
      </c>
      <c r="D124" s="676"/>
      <c r="E124" s="588">
        <f>SUMIF(D10:D114,"素",P10:P114)</f>
        <v>8</v>
      </c>
      <c r="F124" s="586"/>
      <c r="G124" s="589">
        <f>SUMIF($D$10:$D$114,"学",P10:$P$114)</f>
        <v>14</v>
      </c>
      <c r="H124" s="590"/>
      <c r="I124" s="589">
        <f>SUMIF($D$10:$D$114,"生",P10:$P$114)</f>
        <v>13</v>
      </c>
      <c r="J124" s="590"/>
      <c r="K124" s="581">
        <f>SUMIF($D$10:$D$114,"マ",$P10:P$114)</f>
        <v>18</v>
      </c>
      <c r="L124" s="586"/>
      <c r="M124" s="677">
        <f>SUMIF($D$10:$D$114,"連協",$P10:P$114)</f>
        <v>5</v>
      </c>
      <c r="N124" s="678"/>
      <c r="O124" s="594">
        <f>SUM(A124:N124)</f>
        <v>90</v>
      </c>
      <c r="P124" s="595"/>
      <c r="R124" s="1"/>
      <c r="U124" s="1"/>
    </row>
    <row r="125" spans="1:21" ht="14.25" customHeight="1" thickTop="1" x14ac:dyDescent="0.1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5"/>
      <c r="P125" s="57"/>
      <c r="R125" s="1"/>
      <c r="U125" s="1"/>
    </row>
    <row r="126" spans="1:21" ht="14.25" customHeight="1" thickBot="1" x14ac:dyDescent="0.2">
      <c r="A126" s="11" t="s">
        <v>20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56"/>
    </row>
    <row r="127" spans="1:21" ht="21.75" customHeight="1" thickTop="1" x14ac:dyDescent="0.15">
      <c r="A127" s="354" t="s">
        <v>204</v>
      </c>
      <c r="B127" s="355"/>
      <c r="C127" s="355"/>
      <c r="D127" s="356"/>
      <c r="E127" s="599" t="s">
        <v>205</v>
      </c>
      <c r="F127" s="599"/>
      <c r="G127" s="599"/>
      <c r="H127" s="599"/>
      <c r="I127" s="600" t="s">
        <v>139</v>
      </c>
      <c r="J127" s="601"/>
      <c r="K127" s="602"/>
      <c r="L127" s="600" t="s">
        <v>25</v>
      </c>
      <c r="M127" s="601"/>
      <c r="N127" s="601"/>
      <c r="O127" s="603"/>
      <c r="P127" s="42" t="s">
        <v>17</v>
      </c>
    </row>
    <row r="128" spans="1:21" ht="20.100000000000001" customHeight="1" thickBot="1" x14ac:dyDescent="0.2">
      <c r="A128" s="577">
        <v>0</v>
      </c>
      <c r="B128" s="667"/>
      <c r="C128" s="667"/>
      <c r="D128" s="668"/>
      <c r="E128" s="669">
        <f>SUMIF(M10:P114,"②",P10:S114)</f>
        <v>27</v>
      </c>
      <c r="F128" s="670"/>
      <c r="G128" s="670"/>
      <c r="H128" s="671"/>
      <c r="I128" s="589">
        <f>SUMIF(M10:M114,"③",P10:P114)</f>
        <v>12</v>
      </c>
      <c r="J128" s="672"/>
      <c r="K128" s="673"/>
      <c r="L128" s="581">
        <f>SUMIF(M10:M114,"④",P10:P114)</f>
        <v>51</v>
      </c>
      <c r="M128" s="674"/>
      <c r="N128" s="674"/>
      <c r="O128" s="675"/>
      <c r="P128" s="58">
        <f>SUM(A128:O128)</f>
        <v>90</v>
      </c>
      <c r="Q128" s="1"/>
      <c r="R128" s="1"/>
    </row>
    <row r="129" spans="1:17" ht="14.25" thickTop="1" x14ac:dyDescent="0.15">
      <c r="B129" s="2"/>
      <c r="Q129" s="1"/>
    </row>
    <row r="131" spans="1:17" x14ac:dyDescent="0.15">
      <c r="N131" s="1"/>
      <c r="O131" s="1"/>
    </row>
    <row r="133" spans="1:17" x14ac:dyDescent="0.15">
      <c r="K133" s="1"/>
      <c r="L133" s="1"/>
    </row>
    <row r="134" spans="1:17" x14ac:dyDescent="0.15">
      <c r="P134" s="60"/>
    </row>
    <row r="136" spans="1:17" hidden="1" x14ac:dyDescent="0.15">
      <c r="A136" s="6"/>
      <c r="B136" s="31" t="s">
        <v>151</v>
      </c>
      <c r="C136" s="12" t="s">
        <v>21</v>
      </c>
      <c r="D136" s="13"/>
      <c r="E136" s="10"/>
      <c r="F136" s="10"/>
      <c r="G136" s="14"/>
      <c r="H136" s="40"/>
      <c r="I136" s="40"/>
      <c r="J136" s="40"/>
    </row>
    <row r="137" spans="1:17" hidden="1" x14ac:dyDescent="0.15">
      <c r="A137" s="6"/>
      <c r="B137" s="31" t="s">
        <v>165</v>
      </c>
      <c r="C137" s="15" t="s">
        <v>22</v>
      </c>
      <c r="D137" s="16" t="s">
        <v>29</v>
      </c>
      <c r="E137" s="10"/>
      <c r="F137" s="10"/>
      <c r="G137" s="17" t="s">
        <v>35</v>
      </c>
      <c r="H137" s="40"/>
      <c r="I137" s="40"/>
      <c r="J137" s="40"/>
    </row>
    <row r="138" spans="1:17" hidden="1" x14ac:dyDescent="0.15">
      <c r="A138" s="6"/>
      <c r="B138" s="31" t="s">
        <v>23</v>
      </c>
      <c r="C138" s="10"/>
      <c r="D138" s="16" t="s">
        <v>31</v>
      </c>
      <c r="E138" s="10"/>
      <c r="F138" s="10"/>
      <c r="G138" s="34" t="s">
        <v>36</v>
      </c>
      <c r="H138" s="40"/>
      <c r="I138" s="40"/>
      <c r="J138" s="40"/>
      <c r="K138" s="1"/>
      <c r="L138" s="1"/>
    </row>
    <row r="139" spans="1:17" hidden="1" x14ac:dyDescent="0.15">
      <c r="A139" s="6"/>
      <c r="B139" s="31" t="s">
        <v>24</v>
      </c>
      <c r="C139" s="10"/>
      <c r="D139" s="18" t="s">
        <v>33</v>
      </c>
      <c r="E139" s="10"/>
      <c r="F139" s="10"/>
      <c r="G139" s="34" t="s">
        <v>37</v>
      </c>
      <c r="H139" s="40"/>
      <c r="I139" s="40"/>
      <c r="J139" s="40"/>
      <c r="K139" s="1"/>
      <c r="L139" s="1"/>
      <c r="M139" s="1"/>
    </row>
    <row r="140" spans="1:17" hidden="1" x14ac:dyDescent="0.15">
      <c r="A140" s="6"/>
      <c r="B140" s="31" t="s">
        <v>156</v>
      </c>
      <c r="C140" s="10"/>
      <c r="D140" s="10"/>
      <c r="E140" s="10"/>
      <c r="F140" s="10"/>
      <c r="G140" s="34" t="s">
        <v>38</v>
      </c>
      <c r="H140" s="40"/>
      <c r="I140" s="40"/>
      <c r="J140" s="40"/>
      <c r="K140" s="1"/>
      <c r="L140" s="1"/>
    </row>
    <row r="141" spans="1:17" hidden="1" x14ac:dyDescent="0.15">
      <c r="G141" s="34" t="s">
        <v>39</v>
      </c>
      <c r="H141" s="41"/>
      <c r="I141" s="41"/>
      <c r="J141" s="41"/>
    </row>
    <row r="142" spans="1:17" hidden="1" x14ac:dyDescent="0.15">
      <c r="E142" s="6"/>
      <c r="F142" s="6"/>
      <c r="G142" s="34" t="s">
        <v>62</v>
      </c>
      <c r="H142" s="41"/>
      <c r="I142" s="41"/>
      <c r="J142" s="41"/>
    </row>
    <row r="143" spans="1:17" hidden="1" x14ac:dyDescent="0.15">
      <c r="G143" s="34" t="s">
        <v>54</v>
      </c>
      <c r="H143" s="41"/>
      <c r="I143" s="41"/>
      <c r="J143" s="41"/>
    </row>
    <row r="144" spans="1:17" hidden="1" x14ac:dyDescent="0.15">
      <c r="G144" s="34" t="s">
        <v>68</v>
      </c>
      <c r="H144" s="41"/>
      <c r="I144" s="41"/>
      <c r="J144" s="41"/>
    </row>
    <row r="145" spans="7:10" hidden="1" x14ac:dyDescent="0.15">
      <c r="G145" s="34" t="s">
        <v>40</v>
      </c>
      <c r="H145" s="41"/>
      <c r="I145" s="41"/>
      <c r="J145" s="41"/>
    </row>
    <row r="146" spans="7:10" hidden="1" x14ac:dyDescent="0.15">
      <c r="G146" s="34" t="s">
        <v>41</v>
      </c>
      <c r="H146" s="41"/>
      <c r="I146" s="41"/>
      <c r="J146" s="41"/>
    </row>
    <row r="147" spans="7:10" hidden="1" x14ac:dyDescent="0.15">
      <c r="G147" s="34" t="s">
        <v>42</v>
      </c>
      <c r="H147" s="41"/>
      <c r="I147" s="41"/>
      <c r="J147" s="41"/>
    </row>
    <row r="148" spans="7:10" hidden="1" x14ac:dyDescent="0.15">
      <c r="G148" s="34" t="s">
        <v>52</v>
      </c>
      <c r="H148" s="41"/>
      <c r="I148" s="41"/>
      <c r="J148" s="41"/>
    </row>
    <row r="149" spans="7:10" hidden="1" x14ac:dyDescent="0.15">
      <c r="G149" s="34" t="s">
        <v>43</v>
      </c>
      <c r="H149" s="41"/>
      <c r="I149" s="41"/>
      <c r="J149" s="41"/>
    </row>
    <row r="150" spans="7:10" hidden="1" x14ac:dyDescent="0.15">
      <c r="G150" s="34" t="s">
        <v>44</v>
      </c>
      <c r="H150" s="41"/>
      <c r="I150" s="41"/>
      <c r="J150" s="41"/>
    </row>
    <row r="151" spans="7:10" hidden="1" x14ac:dyDescent="0.15">
      <c r="G151" s="34" t="s">
        <v>53</v>
      </c>
      <c r="H151" s="41"/>
      <c r="I151" s="41"/>
      <c r="J151" s="41"/>
    </row>
    <row r="152" spans="7:10" hidden="1" x14ac:dyDescent="0.15">
      <c r="G152" s="34" t="s">
        <v>45</v>
      </c>
      <c r="H152" s="41"/>
      <c r="I152" s="41"/>
      <c r="J152" s="41"/>
    </row>
    <row r="153" spans="7:10" hidden="1" x14ac:dyDescent="0.15">
      <c r="G153" s="34" t="s">
        <v>46</v>
      </c>
      <c r="H153" s="41"/>
      <c r="I153" s="41"/>
      <c r="J153" s="41"/>
    </row>
    <row r="154" spans="7:10" hidden="1" x14ac:dyDescent="0.15">
      <c r="G154" s="34" t="s">
        <v>63</v>
      </c>
      <c r="H154" s="41"/>
      <c r="I154" s="41"/>
      <c r="J154" s="41"/>
    </row>
    <row r="155" spans="7:10" hidden="1" x14ac:dyDescent="0.15">
      <c r="G155" s="34" t="s">
        <v>61</v>
      </c>
      <c r="H155" s="41"/>
      <c r="I155" s="41"/>
      <c r="J155" s="41"/>
    </row>
    <row r="156" spans="7:10" hidden="1" x14ac:dyDescent="0.15">
      <c r="G156" s="34" t="s">
        <v>67</v>
      </c>
      <c r="H156" s="41"/>
      <c r="I156" s="41"/>
      <c r="J156" s="41"/>
    </row>
    <row r="157" spans="7:10" hidden="1" x14ac:dyDescent="0.15">
      <c r="G157" s="34" t="s">
        <v>47</v>
      </c>
      <c r="H157" s="41"/>
      <c r="I157" s="41"/>
      <c r="J157" s="41"/>
    </row>
    <row r="158" spans="7:10" hidden="1" x14ac:dyDescent="0.15">
      <c r="G158" s="34" t="s">
        <v>48</v>
      </c>
      <c r="H158" s="41"/>
      <c r="I158" s="41"/>
      <c r="J158" s="41"/>
    </row>
    <row r="159" spans="7:10" hidden="1" x14ac:dyDescent="0.15">
      <c r="G159" s="34" t="s">
        <v>49</v>
      </c>
      <c r="H159" s="41"/>
      <c r="I159" s="41"/>
      <c r="J159" s="41"/>
    </row>
    <row r="160" spans="7:10" hidden="1" x14ac:dyDescent="0.15">
      <c r="G160" s="34" t="s">
        <v>51</v>
      </c>
      <c r="H160" s="41"/>
      <c r="I160" s="41"/>
      <c r="J160" s="41"/>
    </row>
    <row r="161" spans="7:10" hidden="1" x14ac:dyDescent="0.15">
      <c r="G161" s="34" t="s">
        <v>58</v>
      </c>
      <c r="H161" s="41"/>
      <c r="I161" s="41"/>
      <c r="J161" s="41"/>
    </row>
    <row r="162" spans="7:10" hidden="1" x14ac:dyDescent="0.15">
      <c r="G162" s="34" t="s">
        <v>55</v>
      </c>
      <c r="H162" s="41"/>
      <c r="I162" s="41"/>
      <c r="J162" s="41"/>
    </row>
    <row r="163" spans="7:10" hidden="1" x14ac:dyDescent="0.15">
      <c r="G163" s="34" t="s">
        <v>56</v>
      </c>
      <c r="H163" s="41"/>
      <c r="I163" s="41"/>
      <c r="J163" s="41"/>
    </row>
    <row r="164" spans="7:10" hidden="1" x14ac:dyDescent="0.15">
      <c r="G164" s="34" t="s">
        <v>57</v>
      </c>
      <c r="H164" s="41"/>
      <c r="I164" s="41"/>
      <c r="J164" s="41"/>
    </row>
    <row r="165" spans="7:10" hidden="1" x14ac:dyDescent="0.15">
      <c r="G165" s="34" t="s">
        <v>59</v>
      </c>
      <c r="H165" s="41"/>
      <c r="I165" s="41"/>
      <c r="J165" s="41"/>
    </row>
    <row r="166" spans="7:10" hidden="1" x14ac:dyDescent="0.15">
      <c r="G166" s="34" t="s">
        <v>60</v>
      </c>
      <c r="H166" s="41"/>
      <c r="I166" s="41"/>
      <c r="J166" s="41"/>
    </row>
    <row r="167" spans="7:10" hidden="1" x14ac:dyDescent="0.15">
      <c r="G167" s="34" t="s">
        <v>64</v>
      </c>
      <c r="H167" s="41"/>
      <c r="I167" s="41"/>
      <c r="J167" s="41"/>
    </row>
    <row r="168" spans="7:10" hidden="1" x14ac:dyDescent="0.15">
      <c r="G168" s="34" t="s">
        <v>65</v>
      </c>
      <c r="H168" s="41"/>
      <c r="I168" s="41"/>
      <c r="J168" s="41"/>
    </row>
    <row r="169" spans="7:10" hidden="1" x14ac:dyDescent="0.15">
      <c r="G169" s="34" t="s">
        <v>66</v>
      </c>
      <c r="H169" s="41"/>
      <c r="I169" s="41"/>
      <c r="J169" s="41"/>
    </row>
    <row r="170" spans="7:10" hidden="1" x14ac:dyDescent="0.15">
      <c r="G170" s="34" t="s">
        <v>95</v>
      </c>
      <c r="H170" s="41"/>
      <c r="I170" s="41"/>
      <c r="J170" s="41"/>
    </row>
    <row r="171" spans="7:10" hidden="1" x14ac:dyDescent="0.15">
      <c r="G171" s="34"/>
      <c r="H171" s="41"/>
      <c r="I171" s="41"/>
      <c r="J171" s="41"/>
    </row>
    <row r="172" spans="7:10" hidden="1" x14ac:dyDescent="0.15">
      <c r="G172" s="34"/>
      <c r="H172" s="41"/>
      <c r="I172" s="41"/>
      <c r="J172" s="41"/>
    </row>
  </sheetData>
  <mergeCells count="269">
    <mergeCell ref="A2:P2"/>
    <mergeCell ref="L3:N4"/>
    <mergeCell ref="O3:P4"/>
    <mergeCell ref="A3:B4"/>
    <mergeCell ref="C3:G4"/>
    <mergeCell ref="I3:K4"/>
    <mergeCell ref="A8:A9"/>
    <mergeCell ref="B8:B9"/>
    <mergeCell ref="C8:D8"/>
    <mergeCell ref="E8:L9"/>
    <mergeCell ref="M8:O8"/>
    <mergeCell ref="P8:P9"/>
    <mergeCell ref="N9:O9"/>
    <mergeCell ref="I5:K5"/>
    <mergeCell ref="L5:N5"/>
    <mergeCell ref="O5:P5"/>
    <mergeCell ref="A6:B6"/>
    <mergeCell ref="C6:E6"/>
    <mergeCell ref="F6:G6"/>
    <mergeCell ref="I6:K6"/>
    <mergeCell ref="L6:N6"/>
    <mergeCell ref="O6:P6"/>
    <mergeCell ref="A5:B5"/>
    <mergeCell ref="C5:G5"/>
    <mergeCell ref="E13:L13"/>
    <mergeCell ref="N13:O13"/>
    <mergeCell ref="E14:L14"/>
    <mergeCell ref="N14:O14"/>
    <mergeCell ref="E15:L15"/>
    <mergeCell ref="N15:O15"/>
    <mergeCell ref="E10:L10"/>
    <mergeCell ref="N10:O10"/>
    <mergeCell ref="E11:L11"/>
    <mergeCell ref="N11:O11"/>
    <mergeCell ref="E12:L12"/>
    <mergeCell ref="N12:O12"/>
    <mergeCell ref="E19:L19"/>
    <mergeCell ref="N19:O19"/>
    <mergeCell ref="E20:L20"/>
    <mergeCell ref="N20:O20"/>
    <mergeCell ref="E21:L21"/>
    <mergeCell ref="N21:O21"/>
    <mergeCell ref="E16:L16"/>
    <mergeCell ref="N16:O16"/>
    <mergeCell ref="E17:L17"/>
    <mergeCell ref="N17:O17"/>
    <mergeCell ref="E18:L18"/>
    <mergeCell ref="N18:O18"/>
    <mergeCell ref="E25:L25"/>
    <mergeCell ref="N25:O25"/>
    <mergeCell ref="E26:L26"/>
    <mergeCell ref="N26:O26"/>
    <mergeCell ref="E27:L27"/>
    <mergeCell ref="N27:O27"/>
    <mergeCell ref="E22:L22"/>
    <mergeCell ref="N22:O22"/>
    <mergeCell ref="E23:L23"/>
    <mergeCell ref="N23:O23"/>
    <mergeCell ref="E24:L24"/>
    <mergeCell ref="N24:O24"/>
    <mergeCell ref="E31:L31"/>
    <mergeCell ref="N31:O31"/>
    <mergeCell ref="E32:L32"/>
    <mergeCell ref="N32:O32"/>
    <mergeCell ref="E33:L33"/>
    <mergeCell ref="N33:O33"/>
    <mergeCell ref="E28:L28"/>
    <mergeCell ref="N28:O28"/>
    <mergeCell ref="E29:L29"/>
    <mergeCell ref="N29:O29"/>
    <mergeCell ref="E30:L30"/>
    <mergeCell ref="N30:O30"/>
    <mergeCell ref="E37:L37"/>
    <mergeCell ref="N37:O37"/>
    <mergeCell ref="E38:L38"/>
    <mergeCell ref="N38:O38"/>
    <mergeCell ref="E39:L39"/>
    <mergeCell ref="N39:O39"/>
    <mergeCell ref="E34:L34"/>
    <mergeCell ref="N34:O34"/>
    <mergeCell ref="E35:L35"/>
    <mergeCell ref="N35:O35"/>
    <mergeCell ref="E36:L36"/>
    <mergeCell ref="N36:O36"/>
    <mergeCell ref="E43:L43"/>
    <mergeCell ref="N43:O43"/>
    <mergeCell ref="A45:A46"/>
    <mergeCell ref="B45:B46"/>
    <mergeCell ref="C45:D45"/>
    <mergeCell ref="E45:L46"/>
    <mergeCell ref="M45:O45"/>
    <mergeCell ref="E40:L40"/>
    <mergeCell ref="N40:O40"/>
    <mergeCell ref="E41:L41"/>
    <mergeCell ref="N41:O41"/>
    <mergeCell ref="E42:L42"/>
    <mergeCell ref="N42:O42"/>
    <mergeCell ref="E49:L49"/>
    <mergeCell ref="N49:O49"/>
    <mergeCell ref="E50:L50"/>
    <mergeCell ref="N50:O50"/>
    <mergeCell ref="E51:L51"/>
    <mergeCell ref="N51:O51"/>
    <mergeCell ref="P45:P46"/>
    <mergeCell ref="N46:O46"/>
    <mergeCell ref="E47:L47"/>
    <mergeCell ref="N47:O47"/>
    <mergeCell ref="E48:L48"/>
    <mergeCell ref="N48:O48"/>
    <mergeCell ref="E55:L55"/>
    <mergeCell ref="N55:O55"/>
    <mergeCell ref="E56:L56"/>
    <mergeCell ref="N56:O56"/>
    <mergeCell ref="E57:L57"/>
    <mergeCell ref="N57:O57"/>
    <mergeCell ref="E52:L52"/>
    <mergeCell ref="N52:O52"/>
    <mergeCell ref="E53:L53"/>
    <mergeCell ref="N53:O53"/>
    <mergeCell ref="E54:L54"/>
    <mergeCell ref="N54:O54"/>
    <mergeCell ref="E61:L61"/>
    <mergeCell ref="N61:O61"/>
    <mergeCell ref="E62:L62"/>
    <mergeCell ref="N62:O62"/>
    <mergeCell ref="E63:L63"/>
    <mergeCell ref="N63:O63"/>
    <mergeCell ref="E58:L58"/>
    <mergeCell ref="N58:O58"/>
    <mergeCell ref="E59:L59"/>
    <mergeCell ref="N59:O59"/>
    <mergeCell ref="E60:L60"/>
    <mergeCell ref="N60:O60"/>
    <mergeCell ref="E67:L67"/>
    <mergeCell ref="N67:O67"/>
    <mergeCell ref="E68:L68"/>
    <mergeCell ref="N68:O68"/>
    <mergeCell ref="E69:L69"/>
    <mergeCell ref="N69:O69"/>
    <mergeCell ref="E64:L64"/>
    <mergeCell ref="N64:O64"/>
    <mergeCell ref="E65:L65"/>
    <mergeCell ref="N65:O65"/>
    <mergeCell ref="E66:L66"/>
    <mergeCell ref="N66:O66"/>
    <mergeCell ref="E76:L76"/>
    <mergeCell ref="N76:O76"/>
    <mergeCell ref="E73:L73"/>
    <mergeCell ref="N73:O73"/>
    <mergeCell ref="E74:L74"/>
    <mergeCell ref="N74:O74"/>
    <mergeCell ref="E75:L75"/>
    <mergeCell ref="N75:O75"/>
    <mergeCell ref="E70:L70"/>
    <mergeCell ref="N70:O70"/>
    <mergeCell ref="E71:L71"/>
    <mergeCell ref="N71:O71"/>
    <mergeCell ref="E72:L72"/>
    <mergeCell ref="N72:O72"/>
    <mergeCell ref="A86:A87"/>
    <mergeCell ref="B86:B87"/>
    <mergeCell ref="C86:D86"/>
    <mergeCell ref="E86:L87"/>
    <mergeCell ref="M86:O86"/>
    <mergeCell ref="N78:O78"/>
    <mergeCell ref="E79:L79"/>
    <mergeCell ref="N79:O79"/>
    <mergeCell ref="E80:L80"/>
    <mergeCell ref="N80:O80"/>
    <mergeCell ref="E81:L81"/>
    <mergeCell ref="N81:O81"/>
    <mergeCell ref="E78:L78"/>
    <mergeCell ref="P86:P87"/>
    <mergeCell ref="N87:O87"/>
    <mergeCell ref="E88:L88"/>
    <mergeCell ref="N88:O88"/>
    <mergeCell ref="E89:L89"/>
    <mergeCell ref="N89:O89"/>
    <mergeCell ref="E82:L82"/>
    <mergeCell ref="N82:O82"/>
    <mergeCell ref="E83:L83"/>
    <mergeCell ref="N83:O83"/>
    <mergeCell ref="E93:L93"/>
    <mergeCell ref="N93:O93"/>
    <mergeCell ref="E94:L94"/>
    <mergeCell ref="N94:O94"/>
    <mergeCell ref="E95:L95"/>
    <mergeCell ref="N95:O95"/>
    <mergeCell ref="E90:L90"/>
    <mergeCell ref="N90:O90"/>
    <mergeCell ref="E91:L91"/>
    <mergeCell ref="N91:O91"/>
    <mergeCell ref="E92:L92"/>
    <mergeCell ref="N92:O92"/>
    <mergeCell ref="E99:L99"/>
    <mergeCell ref="N99:O99"/>
    <mergeCell ref="E100:L100"/>
    <mergeCell ref="N100:O100"/>
    <mergeCell ref="E101:L101"/>
    <mergeCell ref="N101:O101"/>
    <mergeCell ref="E96:L96"/>
    <mergeCell ref="N96:O96"/>
    <mergeCell ref="E97:L97"/>
    <mergeCell ref="N97:O97"/>
    <mergeCell ref="E98:L98"/>
    <mergeCell ref="N98:O98"/>
    <mergeCell ref="E105:L105"/>
    <mergeCell ref="N105:O105"/>
    <mergeCell ref="E106:L106"/>
    <mergeCell ref="N106:O106"/>
    <mergeCell ref="E107:L107"/>
    <mergeCell ref="N107:O107"/>
    <mergeCell ref="E102:L102"/>
    <mergeCell ref="N102:O102"/>
    <mergeCell ref="E103:L103"/>
    <mergeCell ref="N103:O103"/>
    <mergeCell ref="E104:L104"/>
    <mergeCell ref="N104:O104"/>
    <mergeCell ref="E111:L111"/>
    <mergeCell ref="N111:O111"/>
    <mergeCell ref="E112:L112"/>
    <mergeCell ref="N112:O112"/>
    <mergeCell ref="E113:L113"/>
    <mergeCell ref="N113:O113"/>
    <mergeCell ref="E108:L108"/>
    <mergeCell ref="N108:O108"/>
    <mergeCell ref="E109:L109"/>
    <mergeCell ref="N109:O109"/>
    <mergeCell ref="E110:L110"/>
    <mergeCell ref="N110:O110"/>
    <mergeCell ref="A122:D122"/>
    <mergeCell ref="E122:N122"/>
    <mergeCell ref="O122:P123"/>
    <mergeCell ref="A123:B123"/>
    <mergeCell ref="C123:D123"/>
    <mergeCell ref="E123:F123"/>
    <mergeCell ref="G123:H123"/>
    <mergeCell ref="E114:L114"/>
    <mergeCell ref="N114:O114"/>
    <mergeCell ref="N115:O115"/>
    <mergeCell ref="A116:D116"/>
    <mergeCell ref="A117:D117"/>
    <mergeCell ref="A118:B118"/>
    <mergeCell ref="C118:D118"/>
    <mergeCell ref="E118:F118"/>
    <mergeCell ref="N77:O77"/>
    <mergeCell ref="E77:L77"/>
    <mergeCell ref="O124:P124"/>
    <mergeCell ref="A127:D127"/>
    <mergeCell ref="E127:H127"/>
    <mergeCell ref="I127:K127"/>
    <mergeCell ref="L127:O127"/>
    <mergeCell ref="A128:D128"/>
    <mergeCell ref="E128:H128"/>
    <mergeCell ref="I128:K128"/>
    <mergeCell ref="L128:O128"/>
    <mergeCell ref="I123:J123"/>
    <mergeCell ref="K123:L123"/>
    <mergeCell ref="M123:N123"/>
    <mergeCell ref="A124:B124"/>
    <mergeCell ref="C124:D124"/>
    <mergeCell ref="E124:F124"/>
    <mergeCell ref="G124:H124"/>
    <mergeCell ref="I124:J124"/>
    <mergeCell ref="K124:L124"/>
    <mergeCell ref="M124:N124"/>
    <mergeCell ref="A119:B119"/>
    <mergeCell ref="C119:D119"/>
    <mergeCell ref="E119:F119"/>
  </mergeCells>
  <phoneticPr fontId="1"/>
  <dataValidations count="5">
    <dataValidation type="list" allowBlank="1" showInputMessage="1" showErrorMessage="1" sqref="C136:C137" xr:uid="{00000000-0002-0000-0500-000000000000}">
      <formula1>$C$10:$C$11</formula1>
    </dataValidation>
    <dataValidation type="list" allowBlank="1" showInputMessage="1" showErrorMessage="1" sqref="C10:C43 C88:C114 C47:C83" xr:uid="{00000000-0002-0000-0500-000001000000}">
      <formula1>$C$136:$C$137</formula1>
    </dataValidation>
    <dataValidation type="list" allowBlank="1" showInputMessage="1" showErrorMessage="1" sqref="D88:D114 D47:D83 D10:D43" xr:uid="{00000000-0002-0000-0500-000002000000}">
      <formula1>$B$136:$B$140</formula1>
    </dataValidation>
    <dataValidation type="list" allowBlank="1" showInputMessage="1" showErrorMessage="1" sqref="M10:M43 M88:M114 M47:M83" xr:uid="{00000000-0002-0000-0500-000003000000}">
      <formula1>$D$137:$D$139</formula1>
    </dataValidation>
    <dataValidation type="list" allowBlank="1" showInputMessage="1" showErrorMessage="1" sqref="N10:O43 N88:O114 N47:O83" xr:uid="{00000000-0002-0000-0500-000004000000}">
      <formula1>$G$136:$G$172</formula1>
    </dataValidation>
  </dataValidations>
  <pageMargins left="0.70866141732283472" right="0.62" top="0.74803149606299213" bottom="0.74803149606299213" header="0.27559055118110237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様式（共通）</vt:lpstr>
      <vt:lpstr>様式【校内研修総括(報告書)】</vt:lpstr>
      <vt:lpstr>計画書例1</vt:lpstr>
      <vt:lpstr>計画書例2（教職大学院）</vt:lpstr>
      <vt:lpstr>報告書の書き方1</vt:lpstr>
      <vt:lpstr>報告書の書き方2（教職大学院）</vt:lpstr>
      <vt:lpstr>'様式（共通）'!①</vt:lpstr>
      <vt:lpstr>'様式（共通）'!②</vt:lpstr>
      <vt:lpstr>'様式（共通）'!③</vt:lpstr>
      <vt:lpstr>'様式（共通）'!④</vt:lpstr>
      <vt:lpstr>計画書例1!Print_Area</vt:lpstr>
      <vt:lpstr>'計画書例2（教職大学院）'!Print_Area</vt:lpstr>
      <vt:lpstr>報告書の書き方1!Print_Area</vt:lpstr>
      <vt:lpstr>'報告書の書き方2（教職大学院）'!Print_Area</vt:lpstr>
      <vt:lpstr>'様式（共通）'!Print_Area</vt:lpstr>
      <vt:lpstr>'様式（共通）'!分類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865940</dc:creator>
  <cp:lastModifiedBy>master</cp:lastModifiedBy>
  <cp:lastPrinted>2022-03-16T07:41:00Z</cp:lastPrinted>
  <dcterms:created xsi:type="dcterms:W3CDTF">2016-05-12T05:00:29Z</dcterms:created>
  <dcterms:modified xsi:type="dcterms:W3CDTF">2022-03-16T09:28:22Z</dcterms:modified>
</cp:coreProperties>
</file>